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 activeTab="3"/>
  </bookViews>
  <sheets>
    <sheet name="84 sites 2012" sheetId="1" r:id="rId1"/>
    <sheet name="Cover Biovol" sheetId="2" r:id="rId2"/>
    <sheet name="84 sites 2003" sheetId="4" r:id="rId3"/>
    <sheet name="Comparison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N30" i="4"/>
  <c r="M30"/>
  <c r="L30"/>
  <c r="K30"/>
  <c r="N29"/>
  <c r="M29"/>
  <c r="L29"/>
  <c r="K29"/>
  <c r="N28"/>
  <c r="M28"/>
  <c r="L28"/>
  <c r="K28"/>
  <c r="N27"/>
  <c r="M27"/>
  <c r="L27"/>
  <c r="K27"/>
  <c r="N19"/>
  <c r="M19"/>
  <c r="L19"/>
  <c r="N18"/>
  <c r="M18"/>
  <c r="L18"/>
  <c r="N17"/>
  <c r="M17"/>
  <c r="L17"/>
  <c r="N16"/>
  <c r="M16"/>
  <c r="L16"/>
  <c r="K19"/>
  <c r="K18"/>
  <c r="K17"/>
  <c r="K16"/>
  <c r="G31"/>
  <c r="F31"/>
  <c r="E31"/>
  <c r="D31"/>
  <c r="G20"/>
  <c r="F20"/>
  <c r="E20"/>
  <c r="D20"/>
  <c r="C86" i="2"/>
  <c r="B86"/>
  <c r="AL51" i="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G594"/>
  <c r="F594"/>
  <c r="D594"/>
  <c r="G593"/>
  <c r="F593"/>
  <c r="D593"/>
  <c r="G592"/>
  <c r="F592"/>
  <c r="D592"/>
  <c r="AH591"/>
  <c r="AG591"/>
  <c r="AF591"/>
  <c r="AE591"/>
  <c r="AD591"/>
  <c r="AC591"/>
  <c r="AB591"/>
  <c r="AA591"/>
  <c r="Z591"/>
  <c r="Y591"/>
  <c r="X591"/>
  <c r="W591"/>
  <c r="V591"/>
  <c r="U591"/>
  <c r="T591"/>
  <c r="S591"/>
  <c r="R591"/>
  <c r="Q591"/>
  <c r="P591"/>
  <c r="O591"/>
  <c r="N591"/>
  <c r="M591"/>
  <c r="L591"/>
  <c r="K591"/>
  <c r="J591"/>
  <c r="I591"/>
  <c r="H591"/>
  <c r="G591"/>
  <c r="F591"/>
  <c r="D591"/>
  <c r="EQ590"/>
  <c r="AG598" s="1"/>
  <c r="AG604" s="1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EW70"/>
  <c r="EV70"/>
  <c r="EU70"/>
  <c r="ET70"/>
  <c r="ET590" s="1"/>
  <c r="AH597" s="1"/>
  <c r="AH603" s="1"/>
  <c r="ES70"/>
  <c r="ER70"/>
  <c r="EQ70"/>
  <c r="EP70"/>
  <c r="EP590" s="1"/>
  <c r="AG597" s="1"/>
  <c r="AG603" s="1"/>
  <c r="EO70"/>
  <c r="EN70"/>
  <c r="EM70"/>
  <c r="EL70"/>
  <c r="EK70"/>
  <c r="EJ70"/>
  <c r="EI70"/>
  <c r="EH70"/>
  <c r="EG70"/>
  <c r="EF70"/>
  <c r="EE70"/>
  <c r="ED70"/>
  <c r="ED590" s="1"/>
  <c r="AD597" s="1"/>
  <c r="AD603" s="1"/>
  <c r="EC70"/>
  <c r="EB70"/>
  <c r="EA70"/>
  <c r="DZ70"/>
  <c r="DZ590" s="1"/>
  <c r="AC597" s="1"/>
  <c r="AC603" s="1"/>
  <c r="DY70"/>
  <c r="DX70"/>
  <c r="DW70"/>
  <c r="DV70"/>
  <c r="DV590" s="1"/>
  <c r="AB597" s="1"/>
  <c r="AB603" s="1"/>
  <c r="DU70"/>
  <c r="DT70"/>
  <c r="DS70"/>
  <c r="DR70"/>
  <c r="DR590" s="1"/>
  <c r="AA597" s="1"/>
  <c r="AA603" s="1"/>
  <c r="DQ70"/>
  <c r="DP70"/>
  <c r="DO70"/>
  <c r="DN70"/>
  <c r="DN590" s="1"/>
  <c r="Z597" s="1"/>
  <c r="Z603" s="1"/>
  <c r="DM70"/>
  <c r="DL70"/>
  <c r="DK70"/>
  <c r="DJ70"/>
  <c r="DJ590" s="1"/>
  <c r="Y597" s="1"/>
  <c r="Y603" s="1"/>
  <c r="DI70"/>
  <c r="DH70"/>
  <c r="DG70"/>
  <c r="DF70"/>
  <c r="DF590" s="1"/>
  <c r="X597" s="1"/>
  <c r="X603" s="1"/>
  <c r="DE70"/>
  <c r="DD70"/>
  <c r="DC70"/>
  <c r="DB70"/>
  <c r="DB590" s="1"/>
  <c r="W597" s="1"/>
  <c r="W603" s="1"/>
  <c r="DA70"/>
  <c r="CZ70"/>
  <c r="CY70"/>
  <c r="CX70"/>
  <c r="CW70"/>
  <c r="CV70"/>
  <c r="CU70"/>
  <c r="CT70"/>
  <c r="CS70"/>
  <c r="CR70"/>
  <c r="CQ70"/>
  <c r="CP70"/>
  <c r="CP590" s="1"/>
  <c r="T597" s="1"/>
  <c r="T603" s="1"/>
  <c r="CO70"/>
  <c r="CN70"/>
  <c r="CM70"/>
  <c r="CL70"/>
  <c r="CL590" s="1"/>
  <c r="S597" s="1"/>
  <c r="S603" s="1"/>
  <c r="CK70"/>
  <c r="CJ70"/>
  <c r="CI70"/>
  <c r="CH70"/>
  <c r="CH590" s="1"/>
  <c r="R597" s="1"/>
  <c r="R603" s="1"/>
  <c r="CG70"/>
  <c r="CF70"/>
  <c r="CE70"/>
  <c r="CD70"/>
  <c r="CD590" s="1"/>
  <c r="Q597" s="1"/>
  <c r="Q603" s="1"/>
  <c r="CC70"/>
  <c r="CB70"/>
  <c r="CA70"/>
  <c r="BZ70"/>
  <c r="BZ590" s="1"/>
  <c r="P597" s="1"/>
  <c r="P603" s="1"/>
  <c r="BY70"/>
  <c r="BX70"/>
  <c r="BW70"/>
  <c r="BV70"/>
  <c r="BV590" s="1"/>
  <c r="O597" s="1"/>
  <c r="O603" s="1"/>
  <c r="BU70"/>
  <c r="BT70"/>
  <c r="BS70"/>
  <c r="BR70"/>
  <c r="BR590" s="1"/>
  <c r="N597" s="1"/>
  <c r="N603" s="1"/>
  <c r="BQ70"/>
  <c r="BP70"/>
  <c r="BO70"/>
  <c r="BN70"/>
  <c r="BN590" s="1"/>
  <c r="M597" s="1"/>
  <c r="M603" s="1"/>
  <c r="BM70"/>
  <c r="BL70"/>
  <c r="BK70"/>
  <c r="BJ70"/>
  <c r="BJ590" s="1"/>
  <c r="L597" s="1"/>
  <c r="L603" s="1"/>
  <c r="BI70"/>
  <c r="BH70"/>
  <c r="BG70"/>
  <c r="BF70"/>
  <c r="BF590" s="1"/>
  <c r="K597" s="1"/>
  <c r="K603" s="1"/>
  <c r="BE70"/>
  <c r="BD70"/>
  <c r="BC70"/>
  <c r="BB70"/>
  <c r="BB590" s="1"/>
  <c r="J597" s="1"/>
  <c r="J603" s="1"/>
  <c r="BA70"/>
  <c r="AZ70"/>
  <c r="AY70"/>
  <c r="AX70"/>
  <c r="AX590" s="1"/>
  <c r="I597" s="1"/>
  <c r="I603" s="1"/>
  <c r="AW70"/>
  <c r="AV70"/>
  <c r="AU70"/>
  <c r="AT70"/>
  <c r="AT590" s="1"/>
  <c r="H597" s="1"/>
  <c r="H603" s="1"/>
  <c r="AS70"/>
  <c r="AR70"/>
  <c r="AQ70"/>
  <c r="AP70"/>
  <c r="AP590" s="1"/>
  <c r="G597" s="1"/>
  <c r="G603" s="1"/>
  <c r="AO70"/>
  <c r="AN70"/>
  <c r="AM70"/>
  <c r="AL70"/>
  <c r="AL590" s="1"/>
  <c r="F597" s="1"/>
  <c r="F603" s="1"/>
  <c r="H595" l="1"/>
  <c r="L595"/>
  <c r="P595"/>
  <c r="T595"/>
  <c r="X595"/>
  <c r="AB595"/>
  <c r="AF595"/>
  <c r="CX590"/>
  <c r="V597" s="1"/>
  <c r="V603" s="1"/>
  <c r="AR590"/>
  <c r="G599" s="1"/>
  <c r="AZ590"/>
  <c r="I599" s="1"/>
  <c r="BH590"/>
  <c r="K599" s="1"/>
  <c r="BP590"/>
  <c r="M599" s="1"/>
  <c r="BX590"/>
  <c r="O599" s="1"/>
  <c r="CF590"/>
  <c r="Q599" s="1"/>
  <c r="CN590"/>
  <c r="S599" s="1"/>
  <c r="S605" s="1"/>
  <c r="CV590"/>
  <c r="U599" s="1"/>
  <c r="U605" s="1"/>
  <c r="DD590"/>
  <c r="W599" s="1"/>
  <c r="DL590"/>
  <c r="Y599" s="1"/>
  <c r="DT590"/>
  <c r="AA599" s="1"/>
  <c r="AA605" s="1"/>
  <c r="EB590"/>
  <c r="AC599" s="1"/>
  <c r="AC605" s="1"/>
  <c r="EJ590"/>
  <c r="AE599" s="1"/>
  <c r="ER590"/>
  <c r="AG599" s="1"/>
  <c r="CT590"/>
  <c r="U597" s="1"/>
  <c r="U603" s="1"/>
  <c r="AN590"/>
  <c r="F599" s="1"/>
  <c r="F605" s="1"/>
  <c r="AV590"/>
  <c r="H599" s="1"/>
  <c r="H605" s="1"/>
  <c r="BD590"/>
  <c r="J599" s="1"/>
  <c r="BL590"/>
  <c r="L599" s="1"/>
  <c r="L605" s="1"/>
  <c r="BT590"/>
  <c r="N599" s="1"/>
  <c r="N605" s="1"/>
  <c r="CB590"/>
  <c r="P599" s="1"/>
  <c r="P605" s="1"/>
  <c r="CJ590"/>
  <c r="R599" s="1"/>
  <c r="CR590"/>
  <c r="T599" s="1"/>
  <c r="T605" s="1"/>
  <c r="CZ590"/>
  <c r="V599" s="1"/>
  <c r="V605" s="1"/>
  <c r="DH590"/>
  <c r="X599" s="1"/>
  <c r="X605" s="1"/>
  <c r="DP590"/>
  <c r="Z599" s="1"/>
  <c r="DX590"/>
  <c r="AB599" s="1"/>
  <c r="AB605" s="1"/>
  <c r="EF590"/>
  <c r="AD599" s="1"/>
  <c r="EN590"/>
  <c r="AF599" s="1"/>
  <c r="AF605" s="1"/>
  <c r="EV590"/>
  <c r="AH599" s="1"/>
  <c r="AM590"/>
  <c r="F598" s="1"/>
  <c r="AQ590"/>
  <c r="G598" s="1"/>
  <c r="G604" s="1"/>
  <c r="AU590"/>
  <c r="H598" s="1"/>
  <c r="AY590"/>
  <c r="I598" s="1"/>
  <c r="I604" s="1"/>
  <c r="BC590"/>
  <c r="J598" s="1"/>
  <c r="J604" s="1"/>
  <c r="BG590"/>
  <c r="K598" s="1"/>
  <c r="K604" s="1"/>
  <c r="BK590"/>
  <c r="L598" s="1"/>
  <c r="BO590"/>
  <c r="M598" s="1"/>
  <c r="M604" s="1"/>
  <c r="BS590"/>
  <c r="N598" s="1"/>
  <c r="N604" s="1"/>
  <c r="BW590"/>
  <c r="O598" s="1"/>
  <c r="O604" s="1"/>
  <c r="CA590"/>
  <c r="P598" s="1"/>
  <c r="CE590"/>
  <c r="Q598" s="1"/>
  <c r="Q604" s="1"/>
  <c r="CI590"/>
  <c r="R598" s="1"/>
  <c r="R604" s="1"/>
  <c r="CM590"/>
  <c r="S598" s="1"/>
  <c r="S604" s="1"/>
  <c r="CQ590"/>
  <c r="T598" s="1"/>
  <c r="CU590"/>
  <c r="U598" s="1"/>
  <c r="U604" s="1"/>
  <c r="CY590"/>
  <c r="V598" s="1"/>
  <c r="V604" s="1"/>
  <c r="DC590"/>
  <c r="W598" s="1"/>
  <c r="W604" s="1"/>
  <c r="DG590"/>
  <c r="X598" s="1"/>
  <c r="DK590"/>
  <c r="Y598" s="1"/>
  <c r="Y604" s="1"/>
  <c r="DO590"/>
  <c r="Z598" s="1"/>
  <c r="Z604" s="1"/>
  <c r="DS590"/>
  <c r="AA598" s="1"/>
  <c r="AA604" s="1"/>
  <c r="DW590"/>
  <c r="AB598" s="1"/>
  <c r="EA590"/>
  <c r="AC598" s="1"/>
  <c r="AC604" s="1"/>
  <c r="EE590"/>
  <c r="AD598" s="1"/>
  <c r="AD604" s="1"/>
  <c r="EI590"/>
  <c r="AE598" s="1"/>
  <c r="AE604" s="1"/>
  <c r="EU590"/>
  <c r="AH598" s="1"/>
  <c r="AE596"/>
  <c r="AO590"/>
  <c r="F600" s="1"/>
  <c r="F606" s="1"/>
  <c r="AS590"/>
  <c r="G600" s="1"/>
  <c r="G606" s="1"/>
  <c r="AW590"/>
  <c r="H600" s="1"/>
  <c r="BA590"/>
  <c r="I600" s="1"/>
  <c r="I606" s="1"/>
  <c r="BE590"/>
  <c r="J600" s="1"/>
  <c r="J606" s="1"/>
  <c r="BI590"/>
  <c r="K600" s="1"/>
  <c r="K606" s="1"/>
  <c r="BM590"/>
  <c r="L600" s="1"/>
  <c r="BQ590"/>
  <c r="M600" s="1"/>
  <c r="M606" s="1"/>
  <c r="BU590"/>
  <c r="N600" s="1"/>
  <c r="N606" s="1"/>
  <c r="BY590"/>
  <c r="O600" s="1"/>
  <c r="O606" s="1"/>
  <c r="CC590"/>
  <c r="P600" s="1"/>
  <c r="CG590"/>
  <c r="Q600" s="1"/>
  <c r="Q606" s="1"/>
  <c r="CK590"/>
  <c r="R600" s="1"/>
  <c r="R606" s="1"/>
  <c r="CO590"/>
  <c r="S600" s="1"/>
  <c r="S606" s="1"/>
  <c r="CS590"/>
  <c r="T600" s="1"/>
  <c r="CW590"/>
  <c r="U600" s="1"/>
  <c r="U606" s="1"/>
  <c r="DA590"/>
  <c r="V600" s="1"/>
  <c r="V606" s="1"/>
  <c r="DE590"/>
  <c r="W600" s="1"/>
  <c r="W606" s="1"/>
  <c r="DI590"/>
  <c r="X600" s="1"/>
  <c r="DM590"/>
  <c r="Y600" s="1"/>
  <c r="Y606" s="1"/>
  <c r="DQ590"/>
  <c r="Z600" s="1"/>
  <c r="Z606" s="1"/>
  <c r="DU590"/>
  <c r="AA600" s="1"/>
  <c r="AA606" s="1"/>
  <c r="DY590"/>
  <c r="AB600" s="1"/>
  <c r="EC590"/>
  <c r="AC600" s="1"/>
  <c r="AC606" s="1"/>
  <c r="EG590"/>
  <c r="AD600" s="1"/>
  <c r="AD606" s="1"/>
  <c r="EK590"/>
  <c r="AE600" s="1"/>
  <c r="AE606" s="1"/>
  <c r="EO590"/>
  <c r="AF600" s="1"/>
  <c r="AF606" s="1"/>
  <c r="ES590"/>
  <c r="AG600" s="1"/>
  <c r="AG606" s="1"/>
  <c r="EW590"/>
  <c r="AH600" s="1"/>
  <c r="AH606" s="1"/>
  <c r="EL590"/>
  <c r="AF597" s="1"/>
  <c r="AF603" s="1"/>
  <c r="EM590"/>
  <c r="AF598" s="1"/>
  <c r="AF604" s="1"/>
  <c r="I595"/>
  <c r="EH590"/>
  <c r="AE597" s="1"/>
  <c r="AE603" s="1"/>
  <c r="H606"/>
  <c r="L606"/>
  <c r="P606"/>
  <c r="T606"/>
  <c r="X606"/>
  <c r="AB606"/>
  <c r="Q595"/>
  <c r="Y595"/>
  <c r="AG595"/>
  <c r="H604"/>
  <c r="L604"/>
  <c r="P604"/>
  <c r="T604"/>
  <c r="X604"/>
  <c r="AB604"/>
  <c r="AH604"/>
  <c r="J595"/>
  <c r="N595"/>
  <c r="R595"/>
  <c r="V595"/>
  <c r="Z595"/>
  <c r="AD595"/>
  <c r="AH595"/>
  <c r="M595"/>
  <c r="U595"/>
  <c r="AC595"/>
  <c r="G605"/>
  <c r="I605"/>
  <c r="J605"/>
  <c r="K605"/>
  <c r="M605"/>
  <c r="O605"/>
  <c r="Q605"/>
  <c r="R605"/>
  <c r="W605"/>
  <c r="Y605"/>
  <c r="Z605"/>
  <c r="AD605"/>
  <c r="AE605"/>
  <c r="AG605"/>
  <c r="AH605"/>
  <c r="K595"/>
  <c r="O595"/>
  <c r="S595"/>
  <c r="W595"/>
  <c r="AA595"/>
  <c r="AE595"/>
  <c r="H596"/>
  <c r="L596"/>
  <c r="P596"/>
  <c r="T596"/>
  <c r="X596"/>
  <c r="AB596"/>
  <c r="AF596"/>
  <c r="I596"/>
  <c r="M596"/>
  <c r="Q596"/>
  <c r="U596"/>
  <c r="Y596"/>
  <c r="AC596"/>
  <c r="AG596"/>
  <c r="J596"/>
  <c r="N596"/>
  <c r="R596"/>
  <c r="V596"/>
  <c r="Z596"/>
  <c r="AD596"/>
  <c r="AH596"/>
  <c r="K596"/>
  <c r="O596"/>
  <c r="S596"/>
  <c r="W596"/>
  <c r="AA596"/>
  <c r="F596" l="1"/>
  <c r="F604"/>
  <c r="AG602"/>
  <c r="G596"/>
  <c r="S602"/>
  <c r="AA602"/>
  <c r="W602"/>
  <c r="O602"/>
  <c r="K602"/>
  <c r="G602"/>
  <c r="AF602"/>
  <c r="AE602"/>
  <c r="AH602"/>
  <c r="AB602"/>
  <c r="X602"/>
  <c r="T602"/>
  <c r="P602"/>
  <c r="L602"/>
  <c r="H602"/>
  <c r="AC602"/>
  <c r="Y602"/>
  <c r="U602"/>
  <c r="Q602"/>
  <c r="M602"/>
  <c r="I602"/>
  <c r="AD602"/>
  <c r="Z602"/>
  <c r="V602"/>
  <c r="R602"/>
  <c r="N602"/>
  <c r="J602"/>
  <c r="F602"/>
</calcChain>
</file>

<file path=xl/sharedStrings.xml><?xml version="1.0" encoding="utf-8"?>
<sst xmlns="http://schemas.openxmlformats.org/spreadsheetml/2006/main" count="857" uniqueCount="217">
  <si>
    <t>Zone</t>
    <phoneticPr fontId="0" type="noConversion"/>
  </si>
  <si>
    <t>Depth Ft</t>
  </si>
  <si>
    <t>Sub-strate</t>
  </si>
  <si>
    <t>Cover</t>
  </si>
  <si>
    <t>Biovol</t>
  </si>
  <si>
    <t>BG</t>
    <phoneticPr fontId="0" type="noConversion"/>
  </si>
  <si>
    <t>B schreb</t>
    <phoneticPr fontId="0" type="noConversion"/>
  </si>
  <si>
    <t>Cab car</t>
    <phoneticPr fontId="0" type="noConversion"/>
  </si>
  <si>
    <t>Dec vert</t>
    <phoneticPr fontId="0" type="noConversion"/>
  </si>
  <si>
    <t>Eleo acic</t>
    <phoneticPr fontId="0" type="noConversion"/>
  </si>
  <si>
    <t>Erio sep</t>
    <phoneticPr fontId="0" type="noConversion"/>
  </si>
  <si>
    <t>Fil green</t>
    <phoneticPr fontId="0" type="noConversion"/>
  </si>
  <si>
    <t>Ly sal</t>
    <phoneticPr fontId="0" type="noConversion"/>
  </si>
  <si>
    <t>My het</t>
  </si>
  <si>
    <t>Naj flex</t>
    <phoneticPr fontId="0" type="noConversion"/>
  </si>
  <si>
    <t>Nit flex</t>
    <phoneticPr fontId="0" type="noConversion"/>
  </si>
  <si>
    <t>Nit spl</t>
    <phoneticPr fontId="0" type="noConversion"/>
  </si>
  <si>
    <t>N var</t>
    <phoneticPr fontId="0" type="noConversion"/>
  </si>
  <si>
    <t>N odor</t>
    <phoneticPr fontId="0" type="noConversion"/>
  </si>
  <si>
    <t>Sag gram</t>
  </si>
  <si>
    <t>Pont cord</t>
    <phoneticPr fontId="0" type="noConversion"/>
  </si>
  <si>
    <t>Pot ampli</t>
    <phoneticPr fontId="0" type="noConversion"/>
  </si>
  <si>
    <t>Pot epi</t>
    <phoneticPr fontId="0" type="noConversion"/>
  </si>
  <si>
    <t>Pot pus</t>
    <phoneticPr fontId="0" type="noConversion"/>
  </si>
  <si>
    <t>Pot spir</t>
    <phoneticPr fontId="0" type="noConversion"/>
  </si>
  <si>
    <t>Pot rob</t>
    <phoneticPr fontId="0" type="noConversion"/>
  </si>
  <si>
    <t>T lat</t>
  </si>
  <si>
    <t>Ut purp</t>
    <phoneticPr fontId="0" type="noConversion"/>
  </si>
  <si>
    <t>Ut vulg</t>
    <phoneticPr fontId="0" type="noConversion"/>
  </si>
  <si>
    <t>Ut gib</t>
  </si>
  <si>
    <t>Ut 2</t>
  </si>
  <si>
    <t>Val am</t>
    <phoneticPr fontId="0" type="noConversion"/>
  </si>
  <si>
    <t>Notes</t>
    <phoneticPr fontId="0" type="noConversion"/>
  </si>
  <si>
    <t>Biovolume</t>
  </si>
  <si>
    <t>Nit flex</t>
    <phoneticPr fontId="0" type="noConversion"/>
  </si>
  <si>
    <t>S</t>
    <phoneticPr fontId="0" type="noConversion"/>
  </si>
  <si>
    <t>m</t>
  </si>
  <si>
    <t>d</t>
  </si>
  <si>
    <t>t</t>
  </si>
  <si>
    <t>s</t>
  </si>
  <si>
    <t>msg</t>
  </si>
  <si>
    <t>ms</t>
  </si>
  <si>
    <t>cg</t>
  </si>
  <si>
    <t>cs</t>
  </si>
  <si>
    <t>cgs</t>
  </si>
  <si>
    <t>mc</t>
  </si>
  <si>
    <t>sm</t>
  </si>
  <si>
    <t>M</t>
    <phoneticPr fontId="0" type="noConversion"/>
  </si>
  <si>
    <t>M</t>
  </si>
  <si>
    <t>gs</t>
  </si>
  <si>
    <t>mcs</t>
  </si>
  <si>
    <t>cms</t>
  </si>
  <si>
    <t>smg</t>
  </si>
  <si>
    <t>gsc</t>
  </si>
  <si>
    <t>sg</t>
  </si>
  <si>
    <t>sc</t>
  </si>
  <si>
    <t>csm</t>
  </si>
  <si>
    <t>S</t>
    <phoneticPr fontId="0" type="noConversion"/>
  </si>
  <si>
    <t>csmr</t>
  </si>
  <si>
    <t>c</t>
  </si>
  <si>
    <t>sgm</t>
  </si>
  <si>
    <t>N</t>
  </si>
  <si>
    <t>N</t>
    <phoneticPr fontId="0" type="noConversion"/>
  </si>
  <si>
    <t>count</t>
  </si>
  <si>
    <t>Min</t>
  </si>
  <si>
    <t>Max</t>
  </si>
  <si>
    <t>Average</t>
  </si>
  <si>
    <t>Freq</t>
  </si>
  <si>
    <t># of 0</t>
  </si>
  <si>
    <t># of t</t>
  </si>
  <si>
    <t># of s</t>
  </si>
  <si>
    <t># of m</t>
  </si>
  <si>
    <t># of d</t>
  </si>
  <si>
    <t>Freq of 0</t>
  </si>
  <si>
    <t>Freq of t</t>
  </si>
  <si>
    <t>Freq of s</t>
  </si>
  <si>
    <t>Freq of m</t>
  </si>
  <si>
    <t>Freq of d</t>
  </si>
  <si>
    <t>absent</t>
  </si>
  <si>
    <t>trace</t>
  </si>
  <si>
    <t>sparse</t>
  </si>
  <si>
    <t>moderate</t>
  </si>
  <si>
    <t>dense</t>
  </si>
  <si>
    <t>graph for all 75 and lower</t>
  </si>
  <si>
    <t>WRS Station</t>
  </si>
  <si>
    <t>GeoSyn Station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</si>
  <si>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</si>
  <si>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</si>
  <si>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</si>
  <si>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</si>
  <si>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</si>
  <si>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</si>
  <si>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</si>
  <si>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</si>
  <si>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</si>
  <si>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</si>
  <si>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</si>
  <si>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</si>
  <si>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</si>
  <si>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</si>
  <si>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</si>
  <si>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</si>
  <si>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</si>
  <si>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</si>
  <si>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</si>
  <si>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</si>
  <si>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</si>
  <si>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</si>
  <si>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</si>
  <si>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</si>
  <si>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</si>
  <si>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</si>
  <si>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</si>
  <si>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</si>
  <si>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</si>
  <si>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</si>
  <si>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</si>
  <si>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</si>
  <si>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</si>
  <si>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</si>
  <si>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</si>
  <si>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</si>
  <si>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</si>
  <si>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</si>
  <si>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</si>
  <si>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</si>
  <si>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</si>
  <si>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</si>
  <si>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</si>
  <si>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</si>
  <si>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</si>
  <si>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</si>
  <si>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</si>
  <si>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</si>
  <si>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</si>
  <si>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</si>
  <si>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</si>
  <si>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</si>
  <si>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</si>
  <si>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</si>
  <si>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</si>
  <si>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</si>
  <si>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</si>
  <si>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</si>
  <si>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</si>
  <si>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</si>
  <si>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</si>
  <si>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</si>
  <si>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</si>
  <si>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</si>
  <si>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</si>
  <si>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</si>
  <si>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</si>
  <si>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</si>
  <si>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</si>
  <si>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</si>
  <si>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</si>
  <si>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</si>
  <si>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</si>
  <si>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</si>
  <si>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</si>
  <si>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</si>
  <si>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</si>
  <si>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</si>
  <si>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</si>
  <si>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</si>
  <si>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</si>
  <si>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</si>
  <si>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</si>
  <si>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Mean</t>
  </si>
  <si>
    <t>2003 Sites</t>
  </si>
  <si>
    <t>2012 Sites</t>
  </si>
  <si>
    <t>Mean Cover Rating</t>
  </si>
  <si>
    <t>Mean Biovolume Rating</t>
  </si>
  <si>
    <t>0-25%</t>
  </si>
  <si>
    <t>26-50%</t>
  </si>
  <si>
    <t>51-75%</t>
  </si>
  <si>
    <t>76-100%</t>
  </si>
  <si>
    <t>S</t>
  </si>
  <si>
    <t>All</t>
  </si>
  <si>
    <t>Total</t>
  </si>
  <si>
    <t>Biovolume 0-25% (0-1)</t>
  </si>
  <si>
    <t>Biovolume 26-50% (2)</t>
  </si>
  <si>
    <t>Biovolume 51-75% (3)</t>
  </si>
  <si>
    <t>Biovolume 76-100% (4)</t>
  </si>
  <si>
    <t>Cover 0-25% (0-1)</t>
  </si>
  <si>
    <t>Cover 26-50% (2)</t>
  </si>
  <si>
    <t>Cover 51-75% (3)</t>
  </si>
  <si>
    <t>Cover 76-100% (4)</t>
  </si>
  <si>
    <t>Variable watermilfoil frequency</t>
  </si>
  <si>
    <t>White water lily frequency</t>
  </si>
  <si>
    <t>Robbin’s pondweed frequency</t>
  </si>
  <si>
    <t>Bushy naiad frequency</t>
  </si>
  <si>
    <t>Watershield frequency</t>
  </si>
  <si>
    <t>Yellow water lily frequency</t>
  </si>
  <si>
    <t>Waterweed frequency</t>
  </si>
  <si>
    <t>Eurasian watermilfoil frequency</t>
  </si>
  <si>
    <t>Fanwort frequency</t>
  </si>
  <si>
    <t>Water celery frequency</t>
  </si>
  <si>
    <t>Dominant sites: variable milfoil</t>
  </si>
  <si>
    <t>Dominant sites: white water lily</t>
  </si>
  <si>
    <t>Dominant sites: Robbin's pondweed</t>
  </si>
  <si>
    <t>Bigleaf pondweed frequency</t>
  </si>
  <si>
    <t>Dominant sites: bushy naiad</t>
  </si>
  <si>
    <t>Dominant sites: watershield</t>
  </si>
  <si>
    <t>Dominant sites: yellow water lily</t>
  </si>
  <si>
    <t>Dominant sites: bigleaf pondweed</t>
  </si>
  <si>
    <t>Dominant sites: nitella</t>
  </si>
  <si>
    <t>Nitella frequency</t>
  </si>
  <si>
    <t>Dominant sites: waterweed</t>
  </si>
  <si>
    <t>Dominant sites: Eurasian milfoil</t>
  </si>
  <si>
    <t>Dominant sites: fanwort</t>
  </si>
  <si>
    <t>Dominant sites: water celery</t>
  </si>
  <si>
    <t>Dominant sites: bladderwort</t>
  </si>
  <si>
    <t>Bladderwort frequency</t>
  </si>
  <si>
    <t>2003 data</t>
  </si>
  <si>
    <t>2012 data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</si>
</sst>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"/>
    <numFmt numFmtId="166" formatCode="0.0%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0" xfId="0" applyNumberFormat="1" applyFont="1"/>
    <xf numFmtId="14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165" fontId="2" fillId="2" borderId="1" xfId="0" applyNumberFormat="1" applyFont="1" applyFill="1" applyBorder="1"/>
    <xf numFmtId="165" fontId="0" fillId="2" borderId="1" xfId="0" applyNumberFormat="1" applyFill="1" applyBorder="1"/>
    <xf numFmtId="0" fontId="1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4" xfId="0" applyBorder="1"/>
    <xf numFmtId="0" fontId="1" fillId="0" borderId="0" xfId="0" applyFont="1"/>
    <xf numFmtId="1" fontId="0" fillId="0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1" fontId="2" fillId="4" borderId="1" xfId="0" applyNumberFormat="1" applyFont="1" applyFill="1" applyBorder="1"/>
    <xf numFmtId="1" fontId="2" fillId="0" borderId="1" xfId="0" applyNumberFormat="1" applyFont="1" applyBorder="1"/>
    <xf numFmtId="2" fontId="2" fillId="4" borderId="1" xfId="0" applyNumberFormat="1" applyFont="1" applyFill="1" applyBorder="1"/>
    <xf numFmtId="2" fontId="0" fillId="4" borderId="1" xfId="0" applyNumberFormat="1" applyFill="1" applyBorder="1"/>
    <xf numFmtId="2" fontId="0" fillId="0" borderId="1" xfId="0" applyNumberFormat="1" applyBorder="1"/>
    <xf numFmtId="1" fontId="0" fillId="2" borderId="0" xfId="0" applyNumberFormat="1" applyFill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166" fontId="0" fillId="5" borderId="1" xfId="0" applyNumberFormat="1" applyFill="1" applyBorder="1"/>
    <xf numFmtId="166" fontId="0" fillId="0" borderId="1" xfId="0" applyNumberFormat="1" applyFill="1" applyBorder="1"/>
    <xf numFmtId="166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point'!$I$2</c:f>
              <c:strCache>
                <c:ptCount val="1"/>
                <c:pt idx="0">
                  <c:v>Cab car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point'!$I$602:$I$606</c:f>
              <c:numCache>
                <c:formatCode>General</c:formatCode>
                <c:ptCount val="5"/>
                <c:pt idx="0">
                  <c:v>0.57534246575342463</c:v>
                </c:pt>
                <c:pt idx="1">
                  <c:v>0.11301369863013698</c:v>
                </c:pt>
                <c:pt idx="2">
                  <c:v>0.12328767123287671</c:v>
                </c:pt>
                <c:pt idx="3">
                  <c:v>0.11301369863013698</c:v>
                </c:pt>
                <c:pt idx="4">
                  <c:v>7.5342465753424653E-2</c:v>
                </c:pt>
              </c:numCache>
            </c:numRef>
          </c:val>
        </c:ser>
        <c:dLbls/>
        <c:axId val="102871424"/>
        <c:axId val="102872960"/>
      </c:barChart>
      <c:catAx>
        <c:axId val="102871424"/>
        <c:scaling>
          <c:orientation val="minMax"/>
        </c:scaling>
        <c:axPos val="b"/>
        <c:tickLblPos val="nextTo"/>
        <c:crossAx val="102872960"/>
        <c:crosses val="autoZero"/>
        <c:auto val="1"/>
        <c:lblAlgn val="ctr"/>
        <c:lblOffset val="100"/>
      </c:catAx>
      <c:valAx>
        <c:axId val="102872960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28714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point'!$M$2</c:f>
              <c:strCache>
                <c:ptCount val="1"/>
                <c:pt idx="0">
                  <c:v>Fil green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point'!$M$602:$M$606</c:f>
              <c:numCache>
                <c:formatCode>General</c:formatCode>
                <c:ptCount val="5"/>
                <c:pt idx="0">
                  <c:v>0.70376712328767121</c:v>
                </c:pt>
                <c:pt idx="1">
                  <c:v>4.6232876712328765E-2</c:v>
                </c:pt>
                <c:pt idx="2">
                  <c:v>0.18493150684931506</c:v>
                </c:pt>
                <c:pt idx="3">
                  <c:v>5.8219178082191778E-2</c:v>
                </c:pt>
                <c:pt idx="4">
                  <c:v>6.8493150684931503E-3</c:v>
                </c:pt>
              </c:numCache>
            </c:numRef>
          </c:val>
        </c:ser>
        <c:dLbls/>
        <c:axId val="102888960"/>
        <c:axId val="102890496"/>
      </c:barChart>
      <c:catAx>
        <c:axId val="102888960"/>
        <c:scaling>
          <c:orientation val="minMax"/>
        </c:scaling>
        <c:axPos val="b"/>
        <c:tickLblPos val="nextTo"/>
        <c:crossAx val="102890496"/>
        <c:crosses val="autoZero"/>
        <c:auto val="1"/>
        <c:lblAlgn val="ctr"/>
        <c:lblOffset val="100"/>
      </c:catAx>
      <c:valAx>
        <c:axId val="102890496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288896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point'!$O$2</c:f>
              <c:strCache>
                <c:ptCount val="1"/>
                <c:pt idx="0">
                  <c:v>My het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point'!$O$602:$O$606</c:f>
              <c:numCache>
                <c:formatCode>General</c:formatCode>
                <c:ptCount val="5"/>
                <c:pt idx="0">
                  <c:v>0.71232876712328774</c:v>
                </c:pt>
                <c:pt idx="1">
                  <c:v>0.11301369863013698</c:v>
                </c:pt>
                <c:pt idx="2">
                  <c:v>0.11815068493150685</c:v>
                </c:pt>
                <c:pt idx="3">
                  <c:v>4.7945205479452052E-2</c:v>
                </c:pt>
                <c:pt idx="4">
                  <c:v>8.5616438356164379E-3</c:v>
                </c:pt>
              </c:numCache>
            </c:numRef>
          </c:val>
        </c:ser>
        <c:dLbls/>
        <c:axId val="94542464"/>
        <c:axId val="94556544"/>
      </c:barChart>
      <c:catAx>
        <c:axId val="94542464"/>
        <c:scaling>
          <c:orientation val="minMax"/>
        </c:scaling>
        <c:axPos val="b"/>
        <c:tickLblPos val="nextTo"/>
        <c:crossAx val="94556544"/>
        <c:crosses val="autoZero"/>
        <c:auto val="1"/>
        <c:lblAlgn val="ctr"/>
        <c:lblOffset val="100"/>
      </c:catAx>
      <c:valAx>
        <c:axId val="94556544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945424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point'!$P$2</c:f>
              <c:strCache>
                <c:ptCount val="1"/>
                <c:pt idx="0">
                  <c:v>Naj flex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point'!$P$602:$P$606</c:f>
              <c:numCache>
                <c:formatCode>General</c:formatCode>
                <c:ptCount val="5"/>
                <c:pt idx="0">
                  <c:v>0.73287671232876717</c:v>
                </c:pt>
                <c:pt idx="1">
                  <c:v>8.0479452054794523E-2</c:v>
                </c:pt>
                <c:pt idx="2">
                  <c:v>0.11986301369863013</c:v>
                </c:pt>
                <c:pt idx="3">
                  <c:v>5.3082191780821915E-2</c:v>
                </c:pt>
                <c:pt idx="4">
                  <c:v>1.3698630136986301E-2</c:v>
                </c:pt>
              </c:numCache>
            </c:numRef>
          </c:val>
        </c:ser>
        <c:dLbls/>
        <c:axId val="103309312"/>
        <c:axId val="103310848"/>
      </c:barChart>
      <c:catAx>
        <c:axId val="103309312"/>
        <c:scaling>
          <c:orientation val="minMax"/>
        </c:scaling>
        <c:axPos val="b"/>
        <c:tickLblPos val="nextTo"/>
        <c:crossAx val="103310848"/>
        <c:crosses val="autoZero"/>
        <c:auto val="1"/>
        <c:lblAlgn val="ctr"/>
        <c:lblOffset val="100"/>
      </c:catAx>
      <c:valAx>
        <c:axId val="10331084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330931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point'!$AC$2</c:f>
              <c:strCache>
                <c:ptCount val="1"/>
                <c:pt idx="0">
                  <c:v>Ut purp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point'!$AC$602:$AC$606</c:f>
              <c:numCache>
                <c:formatCode>General</c:formatCode>
                <c:ptCount val="5"/>
                <c:pt idx="0">
                  <c:v>0.63698630136986301</c:v>
                </c:pt>
                <c:pt idx="1">
                  <c:v>0.14897260273972604</c:v>
                </c:pt>
                <c:pt idx="2">
                  <c:v>0.18835616438356165</c:v>
                </c:pt>
                <c:pt idx="3">
                  <c:v>2.5684931506849314E-2</c:v>
                </c:pt>
                <c:pt idx="4">
                  <c:v>0</c:v>
                </c:pt>
              </c:numCache>
            </c:numRef>
          </c:val>
        </c:ser>
        <c:dLbls/>
        <c:axId val="103343232"/>
        <c:axId val="103344768"/>
      </c:barChart>
      <c:catAx>
        <c:axId val="103343232"/>
        <c:scaling>
          <c:orientation val="minMax"/>
        </c:scaling>
        <c:axPos val="b"/>
        <c:tickLblPos val="nextTo"/>
        <c:crossAx val="103344768"/>
        <c:crosses val="autoZero"/>
        <c:auto val="1"/>
        <c:lblAlgn val="ctr"/>
        <c:lblOffset val="100"/>
      </c:catAx>
      <c:valAx>
        <c:axId val="10334476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33432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point'!$AE$2</c:f>
              <c:strCache>
                <c:ptCount val="1"/>
                <c:pt idx="0">
                  <c:v>Ut gib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point'!$AE$602:$AE$606</c:f>
              <c:numCache>
                <c:formatCode>General</c:formatCode>
                <c:ptCount val="5"/>
                <c:pt idx="0">
                  <c:v>0.53595890410958913</c:v>
                </c:pt>
                <c:pt idx="1">
                  <c:v>0.21917808219178081</c:v>
                </c:pt>
                <c:pt idx="2">
                  <c:v>0.2226027397260274</c:v>
                </c:pt>
                <c:pt idx="3">
                  <c:v>2.2260273972602738E-2</c:v>
                </c:pt>
                <c:pt idx="4">
                  <c:v>0</c:v>
                </c:pt>
              </c:numCache>
            </c:numRef>
          </c:val>
        </c:ser>
        <c:dLbls/>
        <c:axId val="103360768"/>
        <c:axId val="103374848"/>
      </c:barChart>
      <c:catAx>
        <c:axId val="103360768"/>
        <c:scaling>
          <c:orientation val="minMax"/>
        </c:scaling>
        <c:axPos val="b"/>
        <c:tickLblPos val="nextTo"/>
        <c:crossAx val="103374848"/>
        <c:crosses val="autoZero"/>
        <c:auto val="1"/>
        <c:lblAlgn val="ctr"/>
        <c:lblOffset val="100"/>
      </c:catAx>
      <c:valAx>
        <c:axId val="10337484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33607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point'!$AA$2</c:f>
              <c:strCache>
                <c:ptCount val="1"/>
                <c:pt idx="0">
                  <c:v>Pot rob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point'!$AA$602:$AA$606</c:f>
              <c:numCache>
                <c:formatCode>General</c:formatCode>
                <c:ptCount val="5"/>
                <c:pt idx="0">
                  <c:v>0.64897260273972601</c:v>
                </c:pt>
                <c:pt idx="1">
                  <c:v>0.10445205479452055</c:v>
                </c:pt>
                <c:pt idx="2">
                  <c:v>0.12328767123287671</c:v>
                </c:pt>
                <c:pt idx="3">
                  <c:v>8.7328767123287673E-2</c:v>
                </c:pt>
                <c:pt idx="4">
                  <c:v>3.5958904109589039E-2</c:v>
                </c:pt>
              </c:numCache>
            </c:numRef>
          </c:val>
        </c:ser>
        <c:dLbls/>
        <c:axId val="103394688"/>
        <c:axId val="103408768"/>
      </c:barChart>
      <c:catAx>
        <c:axId val="103394688"/>
        <c:scaling>
          <c:orientation val="minMax"/>
        </c:scaling>
        <c:axPos val="b"/>
        <c:tickLblPos val="nextTo"/>
        <c:crossAx val="103408768"/>
        <c:crosses val="autoZero"/>
        <c:auto val="1"/>
        <c:lblAlgn val="ctr"/>
        <c:lblOffset val="100"/>
      </c:catAx>
      <c:valAx>
        <c:axId val="10340876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33946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'[1]Ordered by point'!$AG$2</c:f>
              <c:strCache>
                <c:ptCount val="1"/>
                <c:pt idx="0">
                  <c:v>Val am</c:v>
                </c:pt>
              </c:strCache>
            </c:strRef>
          </c:tx>
          <c:cat>
            <c:strRef>
              <c:f>'[1]Ordered by point'!$B$609:$B$613</c:f>
              <c:strCache>
                <c:ptCount val="5"/>
                <c:pt idx="0">
                  <c:v>absent</c:v>
                </c:pt>
                <c:pt idx="1">
                  <c:v>trace</c:v>
                </c:pt>
                <c:pt idx="2">
                  <c:v>sparse</c:v>
                </c:pt>
                <c:pt idx="3">
                  <c:v>moderate</c:v>
                </c:pt>
                <c:pt idx="4">
                  <c:v>dense</c:v>
                </c:pt>
              </c:strCache>
            </c:strRef>
          </c:cat>
          <c:val>
            <c:numRef>
              <c:f>'[1]Ordered by point'!$AG$602:$AG$606</c:f>
              <c:numCache>
                <c:formatCode>General</c:formatCode>
                <c:ptCount val="5"/>
                <c:pt idx="0">
                  <c:v>0.58390410958904115</c:v>
                </c:pt>
                <c:pt idx="1">
                  <c:v>5.9931506849315065E-2</c:v>
                </c:pt>
                <c:pt idx="2">
                  <c:v>0.19863013698630136</c:v>
                </c:pt>
                <c:pt idx="3">
                  <c:v>0.12842465753424659</c:v>
                </c:pt>
                <c:pt idx="4">
                  <c:v>2.9109589041095889E-2</c:v>
                </c:pt>
              </c:numCache>
            </c:numRef>
          </c:val>
        </c:ser>
        <c:dLbls/>
        <c:axId val="103441152"/>
        <c:axId val="103442688"/>
      </c:barChart>
      <c:catAx>
        <c:axId val="103441152"/>
        <c:scaling>
          <c:orientation val="minMax"/>
        </c:scaling>
        <c:axPos val="b"/>
        <c:tickLblPos val="nextTo"/>
        <c:crossAx val="103442688"/>
        <c:crosses val="autoZero"/>
        <c:auto val="1"/>
        <c:lblAlgn val="ctr"/>
        <c:lblOffset val="100"/>
      </c:catAx>
      <c:valAx>
        <c:axId val="10344268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034411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607</xdr:row>
      <xdr:rowOff>152400</xdr:rowOff>
    </xdr:from>
    <xdr:to>
      <xdr:col>9</xdr:col>
      <xdr:colOff>254000</xdr:colOff>
      <xdr:row>623</xdr:row>
      <xdr:rowOff>136524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</xdr:colOff>
      <xdr:row>607</xdr:row>
      <xdr:rowOff>152401</xdr:rowOff>
    </xdr:from>
    <xdr:to>
      <xdr:col>18</xdr:col>
      <xdr:colOff>228600</xdr:colOff>
      <xdr:row>623</xdr:row>
      <xdr:rowOff>139701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241300</xdr:colOff>
      <xdr:row>607</xdr:row>
      <xdr:rowOff>152400</xdr:rowOff>
    </xdr:from>
    <xdr:to>
      <xdr:col>27</xdr:col>
      <xdr:colOff>114300</xdr:colOff>
      <xdr:row>623</xdr:row>
      <xdr:rowOff>138113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190500</xdr:colOff>
      <xdr:row>607</xdr:row>
      <xdr:rowOff>152400</xdr:rowOff>
    </xdr:from>
    <xdr:to>
      <xdr:col>35</xdr:col>
      <xdr:colOff>533400</xdr:colOff>
      <xdr:row>623</xdr:row>
      <xdr:rowOff>138113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608</xdr:row>
      <xdr:rowOff>0</xdr:rowOff>
    </xdr:from>
    <xdr:to>
      <xdr:col>46</xdr:col>
      <xdr:colOff>558800</xdr:colOff>
      <xdr:row>623</xdr:row>
      <xdr:rowOff>150813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406400</xdr:colOff>
      <xdr:row>608</xdr:row>
      <xdr:rowOff>12700</xdr:rowOff>
    </xdr:from>
    <xdr:to>
      <xdr:col>52</xdr:col>
      <xdr:colOff>292100</xdr:colOff>
      <xdr:row>623</xdr:row>
      <xdr:rowOff>163513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304800</xdr:colOff>
      <xdr:row>608</xdr:row>
      <xdr:rowOff>0</xdr:rowOff>
    </xdr:from>
    <xdr:to>
      <xdr:col>41</xdr:col>
      <xdr:colOff>190500</xdr:colOff>
      <xdr:row>623</xdr:row>
      <xdr:rowOff>150813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0</xdr:colOff>
      <xdr:row>608</xdr:row>
      <xdr:rowOff>0</xdr:rowOff>
    </xdr:from>
    <xdr:to>
      <xdr:col>57</xdr:col>
      <xdr:colOff>558800</xdr:colOff>
      <xdr:row>623</xdr:row>
      <xdr:rowOff>150813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udora%20mail/attach/WEbster%20intermediate%20product%20103112%20from%20M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dered by point"/>
      <sheetName val="ordered by pond calcs"/>
      <sheetName val="Ordered by depth"/>
      <sheetName val="Ordered by Treatment"/>
      <sheetName val="Sheet1"/>
    </sheetNames>
    <sheetDataSet>
      <sheetData sheetId="0"/>
      <sheetData sheetId="1">
        <row r="2">
          <cell r="I2" t="str">
            <v>Cab car</v>
          </cell>
          <cell r="M2" t="str">
            <v>Fil green</v>
          </cell>
          <cell r="O2" t="str">
            <v>My het</v>
          </cell>
          <cell r="P2" t="str">
            <v>Naj flex</v>
          </cell>
          <cell r="AA2" t="str">
            <v>Pot rob</v>
          </cell>
          <cell r="AC2" t="str">
            <v>Ut purp</v>
          </cell>
          <cell r="AE2" t="str">
            <v>Ut gib</v>
          </cell>
          <cell r="AG2" t="str">
            <v>Val am</v>
          </cell>
        </row>
        <row r="602">
          <cell r="I602">
            <v>0.57534246575342463</v>
          </cell>
          <cell r="M602">
            <v>0.70376712328767121</v>
          </cell>
          <cell r="O602">
            <v>0.71232876712328774</v>
          </cell>
          <cell r="P602">
            <v>0.73287671232876717</v>
          </cell>
          <cell r="AA602">
            <v>0.64897260273972601</v>
          </cell>
          <cell r="AC602">
            <v>0.63698630136986301</v>
          </cell>
          <cell r="AE602">
            <v>0.53595890410958913</v>
          </cell>
          <cell r="AG602">
            <v>0.58390410958904115</v>
          </cell>
        </row>
        <row r="603">
          <cell r="I603">
            <v>0.11301369863013698</v>
          </cell>
          <cell r="M603">
            <v>4.6232876712328765E-2</v>
          </cell>
          <cell r="O603">
            <v>0.11301369863013698</v>
          </cell>
          <cell r="P603">
            <v>8.0479452054794523E-2</v>
          </cell>
          <cell r="AA603">
            <v>0.10445205479452055</v>
          </cell>
          <cell r="AC603">
            <v>0.14897260273972604</v>
          </cell>
          <cell r="AE603">
            <v>0.21917808219178081</v>
          </cell>
          <cell r="AG603">
            <v>5.9931506849315065E-2</v>
          </cell>
        </row>
        <row r="604">
          <cell r="I604">
            <v>0.12328767123287671</v>
          </cell>
          <cell r="M604">
            <v>0.18493150684931506</v>
          </cell>
          <cell r="O604">
            <v>0.11815068493150685</v>
          </cell>
          <cell r="P604">
            <v>0.11986301369863013</v>
          </cell>
          <cell r="AA604">
            <v>0.12328767123287671</v>
          </cell>
          <cell r="AC604">
            <v>0.18835616438356165</v>
          </cell>
          <cell r="AE604">
            <v>0.2226027397260274</v>
          </cell>
          <cell r="AG604">
            <v>0.19863013698630136</v>
          </cell>
        </row>
        <row r="605">
          <cell r="I605">
            <v>0.11301369863013698</v>
          </cell>
          <cell r="M605">
            <v>5.8219178082191778E-2</v>
          </cell>
          <cell r="O605">
            <v>4.7945205479452052E-2</v>
          </cell>
          <cell r="P605">
            <v>5.3082191780821915E-2</v>
          </cell>
          <cell r="AA605">
            <v>8.7328767123287673E-2</v>
          </cell>
          <cell r="AC605">
            <v>2.5684931506849314E-2</v>
          </cell>
          <cell r="AE605">
            <v>2.2260273972602738E-2</v>
          </cell>
          <cell r="AG605">
            <v>0.12842465753424659</v>
          </cell>
        </row>
        <row r="606">
          <cell r="I606">
            <v>7.5342465753424653E-2</v>
          </cell>
          <cell r="M606">
            <v>6.8493150684931503E-3</v>
          </cell>
          <cell r="O606">
            <v>8.5616438356164379E-3</v>
          </cell>
          <cell r="P606">
            <v>1.3698630136986301E-2</v>
          </cell>
          <cell r="AA606">
            <v>3.5958904109589039E-2</v>
          </cell>
          <cell r="AC606">
            <v>0</v>
          </cell>
          <cell r="AE606">
            <v>0</v>
          </cell>
          <cell r="AG606">
            <v>2.9109589041095889E-2</v>
          </cell>
        </row>
        <row r="609">
          <cell r="B609" t="str">
            <v>absent</v>
          </cell>
        </row>
        <row r="610">
          <cell r="B610" t="str">
            <v>trace</v>
          </cell>
        </row>
        <row r="611">
          <cell r="B611" t="str">
            <v>sparse</v>
          </cell>
        </row>
        <row r="612">
          <cell r="B612" t="str">
            <v>moderate</v>
          </cell>
        </row>
        <row r="613">
          <cell r="B613" t="str">
            <v>dense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80"/>
  <sheetViews>
    <sheetView topLeftCell="D1" workbookViewId="0">
      <pane ySplit="1335" topLeftCell="A590" activePane="bottomLeft"/>
      <selection activeCell="H2" sqref="H2:AH2"/>
      <selection pane="bottomLeft" activeCell="H605" sqref="H605:AH606"/>
    </sheetView>
  </sheetViews>
  <sheetFormatPr defaultColWidth="8.7109375" defaultRowHeight="15"/>
  <cols>
    <col min="2" max="2" width="8.7109375" style="41"/>
    <col min="3" max="3" width="8.7109375" style="38"/>
    <col min="4" max="4" width="6.7109375" style="51" customWidth="1"/>
    <col min="5" max="5" width="9.140625" style="5" customWidth="1"/>
    <col min="6" max="6" width="7.28515625" style="5" customWidth="1"/>
    <col min="7" max="7" width="6.5703125" style="5" customWidth="1"/>
    <col min="8" max="8" width="5" customWidth="1"/>
    <col min="9" max="9" width="6.85546875" customWidth="1"/>
    <col min="10" max="10" width="4.85546875" customWidth="1"/>
    <col min="11" max="11" width="5" customWidth="1"/>
    <col min="12" max="12" width="5.42578125" customWidth="1"/>
    <col min="13" max="13" width="4.85546875" customWidth="1"/>
    <col min="14" max="14" width="6.5703125" customWidth="1"/>
    <col min="15" max="19" width="5.42578125" customWidth="1"/>
    <col min="20" max="20" width="6" customWidth="1"/>
    <col min="21" max="23" width="5.42578125" customWidth="1"/>
    <col min="24" max="24" width="6" customWidth="1"/>
    <col min="25" max="31" width="5" customWidth="1"/>
    <col min="32" max="34" width="5.42578125" customWidth="1"/>
    <col min="35" max="35" width="6" customWidth="1"/>
  </cols>
  <sheetData>
    <row r="1" spans="1:154">
      <c r="B1" s="1"/>
      <c r="C1" s="2"/>
      <c r="D1" s="3"/>
      <c r="E1" s="4"/>
    </row>
    <row r="2" spans="1:154" s="11" customFormat="1" ht="39">
      <c r="A2" s="11" t="s">
        <v>85</v>
      </c>
      <c r="B2" s="6" t="s">
        <v>84</v>
      </c>
      <c r="C2" s="7" t="s">
        <v>0</v>
      </c>
      <c r="D2" s="8" t="s">
        <v>1</v>
      </c>
      <c r="E2" s="9" t="s">
        <v>2</v>
      </c>
      <c r="F2" s="9" t="s">
        <v>3</v>
      </c>
      <c r="G2" s="9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10" t="s">
        <v>25</v>
      </c>
      <c r="AC2" s="10" t="s">
        <v>26</v>
      </c>
      <c r="AD2" s="6" t="s">
        <v>27</v>
      </c>
      <c r="AE2" s="6" t="s">
        <v>28</v>
      </c>
      <c r="AF2" s="6" t="s">
        <v>29</v>
      </c>
      <c r="AG2" s="10" t="s">
        <v>30</v>
      </c>
      <c r="AH2" s="10" t="s">
        <v>31</v>
      </c>
      <c r="AI2" s="6" t="s">
        <v>32</v>
      </c>
      <c r="AL2" s="12" t="s">
        <v>3</v>
      </c>
      <c r="AM2" s="12"/>
      <c r="AN2" s="12"/>
      <c r="AO2" s="12"/>
      <c r="AP2" s="13" t="s">
        <v>33</v>
      </c>
      <c r="AQ2" s="12"/>
      <c r="AR2" s="12"/>
      <c r="AS2" s="12"/>
      <c r="AT2" s="6" t="s">
        <v>5</v>
      </c>
      <c r="AU2" s="6"/>
      <c r="AV2" s="6"/>
      <c r="AW2" s="6"/>
      <c r="AX2" s="6" t="s">
        <v>6</v>
      </c>
      <c r="AY2" s="6"/>
      <c r="AZ2" s="6"/>
      <c r="BA2" s="6"/>
      <c r="BB2" s="6" t="s">
        <v>7</v>
      </c>
      <c r="BC2" s="6"/>
      <c r="BD2" s="6"/>
      <c r="BE2" s="6"/>
      <c r="BF2" s="6" t="s">
        <v>8</v>
      </c>
      <c r="BG2" s="6"/>
      <c r="BH2" s="6"/>
      <c r="BI2" s="6"/>
      <c r="BJ2" s="6" t="s">
        <v>9</v>
      </c>
      <c r="BK2" s="6"/>
      <c r="BL2" s="6"/>
      <c r="BM2" s="6"/>
      <c r="BN2" s="6" t="s">
        <v>10</v>
      </c>
      <c r="BO2" s="6"/>
      <c r="BP2" s="6"/>
      <c r="BQ2" s="6"/>
      <c r="BR2" s="6" t="s">
        <v>11</v>
      </c>
      <c r="BS2" s="6"/>
      <c r="BT2" s="6"/>
      <c r="BU2" s="6"/>
      <c r="BV2" s="6" t="s">
        <v>12</v>
      </c>
      <c r="BW2" s="6"/>
      <c r="BX2" s="6"/>
      <c r="BY2" s="6"/>
      <c r="BZ2" s="6" t="s">
        <v>13</v>
      </c>
      <c r="CA2" s="6"/>
      <c r="CB2" s="6"/>
      <c r="CC2" s="6"/>
      <c r="CD2" s="6" t="s">
        <v>14</v>
      </c>
      <c r="CE2" s="6"/>
      <c r="CF2" s="6"/>
      <c r="CG2" s="6"/>
      <c r="CH2" s="6" t="s">
        <v>34</v>
      </c>
      <c r="CI2" s="6"/>
      <c r="CJ2" s="6"/>
      <c r="CK2" s="6"/>
      <c r="CL2" s="6" t="s">
        <v>16</v>
      </c>
      <c r="CM2" s="6"/>
      <c r="CN2" s="6"/>
      <c r="CO2" s="6"/>
      <c r="CP2" s="6" t="s">
        <v>17</v>
      </c>
      <c r="CQ2" s="6"/>
      <c r="CR2" s="6"/>
      <c r="CS2" s="6"/>
      <c r="CT2" s="6" t="s">
        <v>18</v>
      </c>
      <c r="CU2" s="6"/>
      <c r="CV2" s="6"/>
      <c r="CW2" s="6"/>
      <c r="CX2" s="6" t="s">
        <v>19</v>
      </c>
      <c r="CY2" s="6"/>
      <c r="CZ2" s="6"/>
      <c r="DA2" s="6"/>
      <c r="DB2" s="6" t="s">
        <v>20</v>
      </c>
      <c r="DC2" s="6"/>
      <c r="DD2" s="6"/>
      <c r="DE2" s="6"/>
      <c r="DF2" s="6" t="s">
        <v>21</v>
      </c>
      <c r="DG2" s="6"/>
      <c r="DH2" s="6"/>
      <c r="DI2" s="6"/>
      <c r="DJ2" s="6" t="s">
        <v>22</v>
      </c>
      <c r="DK2" s="6"/>
      <c r="DL2" s="6"/>
      <c r="DM2" s="6"/>
      <c r="DN2" s="6" t="s">
        <v>23</v>
      </c>
      <c r="DO2" s="6"/>
      <c r="DP2" s="6"/>
      <c r="DQ2" s="6"/>
      <c r="DR2" s="6" t="s">
        <v>24</v>
      </c>
      <c r="DS2" s="6"/>
      <c r="DT2" s="6"/>
      <c r="DU2" s="6"/>
      <c r="DV2" s="10" t="s">
        <v>25</v>
      </c>
      <c r="DW2" s="10"/>
      <c r="DX2" s="10"/>
      <c r="DY2" s="10"/>
      <c r="DZ2" s="10" t="s">
        <v>26</v>
      </c>
      <c r="EA2" s="10"/>
      <c r="EB2" s="10"/>
      <c r="EC2" s="10"/>
      <c r="ED2" s="6" t="s">
        <v>27</v>
      </c>
      <c r="EE2" s="6"/>
      <c r="EF2" s="6"/>
      <c r="EG2" s="6"/>
      <c r="EH2" s="6" t="s">
        <v>28</v>
      </c>
      <c r="EI2" s="6"/>
      <c r="EJ2" s="6"/>
      <c r="EK2" s="6"/>
      <c r="EL2" s="6" t="s">
        <v>29</v>
      </c>
      <c r="EM2" s="6"/>
      <c r="EN2" s="6"/>
      <c r="EO2" s="6"/>
      <c r="EP2" s="10" t="s">
        <v>30</v>
      </c>
      <c r="EQ2" s="10"/>
      <c r="ER2" s="10"/>
      <c r="ES2" s="10"/>
      <c r="ET2" s="10" t="s">
        <v>31</v>
      </c>
      <c r="EU2" s="10"/>
      <c r="EV2" s="10"/>
      <c r="EW2" s="10"/>
      <c r="EX2" s="14"/>
    </row>
    <row r="3" spans="1:154">
      <c r="A3" t="s">
        <v>144</v>
      </c>
      <c r="B3" s="25">
        <v>428</v>
      </c>
      <c r="C3" s="25" t="s">
        <v>62</v>
      </c>
      <c r="D3" s="16">
        <v>7</v>
      </c>
      <c r="E3" s="18" t="s">
        <v>44</v>
      </c>
      <c r="F3" s="18">
        <v>0</v>
      </c>
      <c r="G3" s="18">
        <v>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L3">
        <f t="shared" ref="AL3:AL34" si="0">IF(F3=1,1,)</f>
        <v>0</v>
      </c>
      <c r="AM3">
        <f t="shared" ref="AM3:AM34" si="1">IF(F3=2,1,)</f>
        <v>0</v>
      </c>
      <c r="AN3">
        <f t="shared" ref="AN3:AN34" si="2">IF(F3=3,1,)</f>
        <v>0</v>
      </c>
      <c r="AO3">
        <f t="shared" ref="AO3:AO34" si="3">IF(F3=4,1,)</f>
        <v>0</v>
      </c>
      <c r="AP3">
        <f t="shared" ref="AP3:AP34" si="4">IF(G3=1,1,)</f>
        <v>0</v>
      </c>
      <c r="AQ3">
        <f t="shared" ref="AQ3:AQ34" si="5">IF(G3=2,1,)</f>
        <v>0</v>
      </c>
      <c r="AR3">
        <f t="shared" ref="AR3:AR34" si="6">IF(G3=3,1,)</f>
        <v>0</v>
      </c>
      <c r="AS3">
        <f t="shared" ref="AS3:AS34" si="7">IF(G3=4,1,)</f>
        <v>0</v>
      </c>
      <c r="AT3">
        <f t="shared" ref="AT3:AT34" si="8">IF(H3="T",1,)</f>
        <v>0</v>
      </c>
      <c r="AU3">
        <f t="shared" ref="AU3:AU34" si="9">IF(H3="S",1,)</f>
        <v>0</v>
      </c>
      <c r="AV3">
        <f t="shared" ref="AV3:AV34" si="10">IF(H3="M",1,)</f>
        <v>0</v>
      </c>
      <c r="AW3">
        <f t="shared" ref="AW3:AW34" si="11">IF(H3="D",1,)</f>
        <v>0</v>
      </c>
      <c r="AX3">
        <f t="shared" ref="AX3:AX34" si="12">IF(I3="t",1,)</f>
        <v>0</v>
      </c>
      <c r="AY3">
        <f t="shared" ref="AY3:AY34" si="13">IF(I3="s",1,)</f>
        <v>0</v>
      </c>
      <c r="AZ3">
        <f t="shared" ref="AZ3:AZ34" si="14">IF(I3="m",1,)</f>
        <v>0</v>
      </c>
      <c r="BA3">
        <f t="shared" ref="BA3:BA34" si="15">IF(I3="d",1,)</f>
        <v>0</v>
      </c>
      <c r="BB3">
        <f t="shared" ref="BB3:BB34" si="16">IF(J3="T",1,)</f>
        <v>0</v>
      </c>
      <c r="BC3">
        <f t="shared" ref="BC3:BC34" si="17">IF(J3="s",1,)</f>
        <v>0</v>
      </c>
      <c r="BD3">
        <f t="shared" ref="BD3:BD34" si="18">IF(J3="T",1,)</f>
        <v>0</v>
      </c>
      <c r="BE3">
        <f t="shared" ref="BE3:BE34" si="19">IF(J3="d",1,)</f>
        <v>0</v>
      </c>
      <c r="BF3">
        <f t="shared" ref="BF3:BF34" si="20">IF(K3="T",1,)</f>
        <v>0</v>
      </c>
      <c r="BG3">
        <f t="shared" ref="BG3:BG34" si="21">IF(K3="s",1,)</f>
        <v>0</v>
      </c>
      <c r="BH3">
        <f t="shared" ref="BH3:BH34" si="22">IF(K3="m",1,)</f>
        <v>0</v>
      </c>
      <c r="BI3">
        <f t="shared" ref="BI3:BI34" si="23">IF(K3="d",1,)</f>
        <v>0</v>
      </c>
      <c r="BJ3">
        <f t="shared" ref="BJ3:BJ34" si="24">IF(L3="t",1,)</f>
        <v>0</v>
      </c>
      <c r="BK3">
        <f t="shared" ref="BK3:BK34" si="25">IF(L3="s",1,)</f>
        <v>0</v>
      </c>
      <c r="BL3">
        <f t="shared" ref="BL3:BL34" si="26">IF(L3="m",1,)</f>
        <v>0</v>
      </c>
      <c r="BM3">
        <f t="shared" ref="BM3:BM34" si="27">IF(L3="d",1,)</f>
        <v>0</v>
      </c>
      <c r="BN3">
        <f t="shared" ref="BN3:BN34" si="28">IF(M3="t",1,)</f>
        <v>0</v>
      </c>
      <c r="BO3">
        <f t="shared" ref="BO3:BO34" si="29">IF(M3="s",1,)</f>
        <v>0</v>
      </c>
      <c r="BP3">
        <f t="shared" ref="BP3:BP34" si="30">IF(M3="m",1,)</f>
        <v>0</v>
      </c>
      <c r="BQ3">
        <f t="shared" ref="BQ3:BQ34" si="31">IF(M3="d",1,)</f>
        <v>0</v>
      </c>
      <c r="BR3">
        <f t="shared" ref="BR3:BR34" si="32">IF(N3="t",1,)</f>
        <v>0</v>
      </c>
      <c r="BS3">
        <f t="shared" ref="BS3:BS34" si="33">IF(N3="s",1,)</f>
        <v>0</v>
      </c>
      <c r="BT3">
        <f t="shared" ref="BT3:BT34" si="34">IF(N3="m",1,)</f>
        <v>0</v>
      </c>
      <c r="BU3">
        <f t="shared" ref="BU3:BU34" si="35">IF(N3="d",1,)</f>
        <v>0</v>
      </c>
      <c r="BV3">
        <f t="shared" ref="BV3:BV34" si="36">IF(O3="t",1,)</f>
        <v>0</v>
      </c>
      <c r="BW3">
        <f t="shared" ref="BW3:BW34" si="37">IF(O3="s",1,)</f>
        <v>0</v>
      </c>
      <c r="BX3">
        <f t="shared" ref="BX3:BX34" si="38">IF(O3="m",1,)</f>
        <v>0</v>
      </c>
      <c r="BY3">
        <f t="shared" ref="BY3:BY34" si="39">IF(O3="d",1,)</f>
        <v>0</v>
      </c>
      <c r="BZ3">
        <f t="shared" ref="BZ3:BZ34" si="40">IF(P3="t",1,)</f>
        <v>0</v>
      </c>
      <c r="CA3">
        <f t="shared" ref="CA3:CA34" si="41">IF(P3="s",1,)</f>
        <v>0</v>
      </c>
      <c r="CB3">
        <f t="shared" ref="CB3:CB34" si="42">IF(P3="m",1,)</f>
        <v>0</v>
      </c>
      <c r="CC3">
        <f t="shared" ref="CC3:CC34" si="43">IF(P3="d",1,)</f>
        <v>0</v>
      </c>
      <c r="CD3">
        <f t="shared" ref="CD3:CD34" si="44">IF(Q3="t",1,)</f>
        <v>0</v>
      </c>
      <c r="CE3">
        <f t="shared" ref="CE3:CE34" si="45">IF(Q3="s",1,)</f>
        <v>0</v>
      </c>
      <c r="CF3">
        <f t="shared" ref="CF3:CF34" si="46">IF(Q3="m",1,)</f>
        <v>0</v>
      </c>
      <c r="CG3">
        <f t="shared" ref="CG3:CG34" si="47">IF(Q3="d",1,)</f>
        <v>0</v>
      </c>
      <c r="CH3">
        <f t="shared" ref="CH3:CH34" si="48">IF(R3="t",1,)</f>
        <v>0</v>
      </c>
      <c r="CI3">
        <f t="shared" ref="CI3:CI34" si="49">IF(R3="s",1,)</f>
        <v>0</v>
      </c>
      <c r="CJ3">
        <f t="shared" ref="CJ3:CJ34" si="50">IF(R3="m",1,)</f>
        <v>0</v>
      </c>
      <c r="CK3">
        <f t="shared" ref="CK3:CK34" si="51">IF(R3="d",1,)</f>
        <v>0</v>
      </c>
      <c r="CL3">
        <f t="shared" ref="CL3:CL34" si="52">IF(S3="t",1,)</f>
        <v>0</v>
      </c>
      <c r="CM3">
        <f t="shared" ref="CM3:CM34" si="53">IF(S3="s",1,)</f>
        <v>0</v>
      </c>
      <c r="CN3">
        <f t="shared" ref="CN3:CN34" si="54">IF(S3="m",1,)</f>
        <v>0</v>
      </c>
      <c r="CO3">
        <f t="shared" ref="CO3:CO34" si="55">IF(S3="d",1,)</f>
        <v>0</v>
      </c>
      <c r="CP3">
        <f t="shared" ref="CP3:CP34" si="56">IF(T3="t",1,)</f>
        <v>0</v>
      </c>
      <c r="CQ3">
        <f t="shared" ref="CQ3:CQ34" si="57">IF(T3="s",1,)</f>
        <v>0</v>
      </c>
      <c r="CR3">
        <f t="shared" ref="CR3:CR34" si="58">IF(T3="m",1,)</f>
        <v>0</v>
      </c>
      <c r="CS3">
        <f t="shared" ref="CS3:CS34" si="59">IF(T3="d",1,)</f>
        <v>0</v>
      </c>
      <c r="CT3">
        <f t="shared" ref="CT3:CT34" si="60">IF(U3="t",1,)</f>
        <v>0</v>
      </c>
      <c r="CU3">
        <f t="shared" ref="CU3:CU34" si="61">IF(U3="s",1,)</f>
        <v>0</v>
      </c>
      <c r="CV3">
        <f t="shared" ref="CV3:CV34" si="62">IF(U3="m",1,)</f>
        <v>0</v>
      </c>
      <c r="CW3">
        <f t="shared" ref="CW3:CW34" si="63">IF(U3="d",1,)</f>
        <v>0</v>
      </c>
      <c r="CX3">
        <f t="shared" ref="CX3:CX34" si="64">IF(V3="t",1,)</f>
        <v>0</v>
      </c>
      <c r="CY3">
        <f t="shared" ref="CY3:CY34" si="65">IF(V3="s",1,)</f>
        <v>0</v>
      </c>
      <c r="CZ3">
        <f t="shared" ref="CZ3:CZ34" si="66">IF(V3="m",1,)</f>
        <v>0</v>
      </c>
      <c r="DA3">
        <f t="shared" ref="DA3:DA34" si="67">IF(V3="d",1,)</f>
        <v>0</v>
      </c>
      <c r="DB3">
        <f t="shared" ref="DB3:DB34" si="68">IF(W3="t",1,)</f>
        <v>0</v>
      </c>
      <c r="DC3">
        <f t="shared" ref="DC3:DC34" si="69">IF(W3="s",1,)</f>
        <v>0</v>
      </c>
      <c r="DD3">
        <f t="shared" ref="DD3:DD34" si="70">IF(W3="m",1,)</f>
        <v>0</v>
      </c>
      <c r="DE3">
        <f t="shared" ref="DE3:DE34" si="71">IF(W3="d",1,)</f>
        <v>0</v>
      </c>
      <c r="DF3">
        <f t="shared" ref="DF3:DF34" si="72">IF(X3="t",1,)</f>
        <v>0</v>
      </c>
      <c r="DG3">
        <f t="shared" ref="DG3:DG34" si="73">IF(X3="s",1,)</f>
        <v>0</v>
      </c>
      <c r="DH3">
        <f t="shared" ref="DH3:DH34" si="74">IF(X3="m",1,)</f>
        <v>0</v>
      </c>
      <c r="DI3">
        <f t="shared" ref="DI3:DI34" si="75">IF(X3="d",1,)</f>
        <v>0</v>
      </c>
      <c r="DJ3">
        <f t="shared" ref="DJ3:DJ34" si="76">IF(Y3="t",1,)</f>
        <v>0</v>
      </c>
      <c r="DK3">
        <f t="shared" ref="DK3:DK34" si="77">IF(Y3="s",1,)</f>
        <v>0</v>
      </c>
      <c r="DL3">
        <f t="shared" ref="DL3:DL34" si="78">IF(Y3="m",1,)</f>
        <v>0</v>
      </c>
      <c r="DM3">
        <f t="shared" ref="DM3:DM34" si="79">IF(Y3="d",1,)</f>
        <v>0</v>
      </c>
      <c r="DN3">
        <f t="shared" ref="DN3:DN34" si="80">IF(Z3="t",1,)</f>
        <v>0</v>
      </c>
      <c r="DO3">
        <f t="shared" ref="DO3:DO34" si="81">IF(Z3="s",1,)</f>
        <v>0</v>
      </c>
      <c r="DP3">
        <f t="shared" ref="DP3:DP34" si="82">IF(Z3="m",1,)</f>
        <v>0</v>
      </c>
      <c r="DQ3">
        <f t="shared" ref="DQ3:DQ34" si="83">IF(Z3="d",1,)</f>
        <v>0</v>
      </c>
      <c r="DR3">
        <f t="shared" ref="DR3:DR34" si="84">IF(AA3="t",1,)</f>
        <v>0</v>
      </c>
      <c r="DS3">
        <f t="shared" ref="DS3:DS34" si="85">IF(AA3="s",1,)</f>
        <v>0</v>
      </c>
      <c r="DT3">
        <f t="shared" ref="DT3:DT34" si="86">IF(AA3="m",1,)</f>
        <v>0</v>
      </c>
      <c r="DU3">
        <f t="shared" ref="DU3:DU34" si="87">IF(AA3="d",1,)</f>
        <v>0</v>
      </c>
      <c r="DV3">
        <f t="shared" ref="DV3:DV34" si="88">IF(AB3="t",1,)</f>
        <v>0</v>
      </c>
      <c r="DW3">
        <f t="shared" ref="DW3:DW34" si="89">IF(AB3="s",1,)</f>
        <v>0</v>
      </c>
      <c r="DX3">
        <f t="shared" ref="DX3:DX34" si="90">IF(AB3="m",1,)</f>
        <v>0</v>
      </c>
      <c r="DY3">
        <f t="shared" ref="DY3:DY34" si="91">IF(AB3="d",1,)</f>
        <v>0</v>
      </c>
      <c r="DZ3">
        <f t="shared" ref="DZ3:DZ34" si="92">IF(AC3="t",1,)</f>
        <v>0</v>
      </c>
      <c r="EA3">
        <f t="shared" ref="EA3:EA34" si="93">IF(AC3="s",1,)</f>
        <v>0</v>
      </c>
      <c r="EB3">
        <f t="shared" ref="EB3:EB34" si="94">IF(AC3="m",1,)</f>
        <v>0</v>
      </c>
      <c r="EC3">
        <f t="shared" ref="EC3:EC34" si="95">IF(AC3="d",1,)</f>
        <v>0</v>
      </c>
      <c r="ED3">
        <f t="shared" ref="ED3:ED34" si="96">IF(AD3="t",1,)</f>
        <v>0</v>
      </c>
      <c r="EE3">
        <f t="shared" ref="EE3:EE34" si="97">IF(AD3="s",1,)</f>
        <v>0</v>
      </c>
      <c r="EF3">
        <f t="shared" ref="EF3:EF34" si="98">IF(AD3="m",1,)</f>
        <v>0</v>
      </c>
      <c r="EG3">
        <f t="shared" ref="EG3:EG34" si="99">IF(AD3="d",1,)</f>
        <v>0</v>
      </c>
      <c r="EH3">
        <f t="shared" ref="EH3:EH34" si="100">IF(AE3="t",1,)</f>
        <v>0</v>
      </c>
      <c r="EI3">
        <f t="shared" ref="EI3:EI34" si="101">IF(AE3="s",1,)</f>
        <v>0</v>
      </c>
      <c r="EJ3">
        <f t="shared" ref="EJ3:EJ34" si="102">IF(AE3="m",1,)</f>
        <v>0</v>
      </c>
      <c r="EK3">
        <f t="shared" ref="EK3:EK34" si="103">IF(AE3="d",1,)</f>
        <v>0</v>
      </c>
      <c r="EL3">
        <f t="shared" ref="EL3:EL34" si="104">IF(AF3="t",1,)</f>
        <v>0</v>
      </c>
      <c r="EM3">
        <f t="shared" ref="EM3:EM34" si="105">IF(AF3="s",1,)</f>
        <v>0</v>
      </c>
      <c r="EN3">
        <f t="shared" ref="EN3:EN34" si="106">IF(AF3="m",1,)</f>
        <v>0</v>
      </c>
      <c r="EO3">
        <f t="shared" ref="EO3:EO34" si="107">IF(AF3="d",1,)</f>
        <v>0</v>
      </c>
      <c r="EP3">
        <f t="shared" ref="EP3:EP34" si="108">IF(AG3="t",1,)</f>
        <v>0</v>
      </c>
      <c r="EQ3">
        <f t="shared" ref="EQ3:EQ34" si="109">IF(AG3="s",1,)</f>
        <v>0</v>
      </c>
      <c r="ER3">
        <f t="shared" ref="ER3:ER34" si="110">IF(AG3="m",1,)</f>
        <v>0</v>
      </c>
      <c r="ES3">
        <f t="shared" ref="ES3:ES34" si="111">IF(AG3="d",1,)</f>
        <v>0</v>
      </c>
      <c r="ET3">
        <f t="shared" ref="ET3:ET34" si="112">IF(AH3="t",1,)</f>
        <v>0</v>
      </c>
      <c r="EU3">
        <f t="shared" ref="EU3:EU34" si="113">IF(AH3="s",1,)</f>
        <v>0</v>
      </c>
      <c r="EV3">
        <f t="shared" ref="EV3:EV34" si="114">IF(AH3="m",1,)</f>
        <v>0</v>
      </c>
      <c r="EW3">
        <f t="shared" ref="EW3:EW34" si="115">IF(AH3="d",1,)</f>
        <v>0</v>
      </c>
    </row>
    <row r="4" spans="1:154">
      <c r="A4" t="s">
        <v>145</v>
      </c>
      <c r="B4" s="25">
        <v>469</v>
      </c>
      <c r="C4" s="25" t="s">
        <v>62</v>
      </c>
      <c r="D4" s="16">
        <v>11</v>
      </c>
      <c r="E4" s="18" t="s">
        <v>36</v>
      </c>
      <c r="F4" s="18">
        <v>4</v>
      </c>
      <c r="G4" s="18">
        <v>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 t="s">
        <v>37</v>
      </c>
      <c r="AC4" s="19"/>
      <c r="AD4" s="19" t="s">
        <v>36</v>
      </c>
      <c r="AE4" s="19"/>
      <c r="AF4" s="19" t="s">
        <v>38</v>
      </c>
      <c r="AG4" s="19"/>
      <c r="AH4" s="19"/>
      <c r="AI4" s="19"/>
      <c r="AL4">
        <f t="shared" si="0"/>
        <v>0</v>
      </c>
      <c r="AM4">
        <f t="shared" si="1"/>
        <v>0</v>
      </c>
      <c r="AN4">
        <f t="shared" si="2"/>
        <v>0</v>
      </c>
      <c r="AO4">
        <f t="shared" si="3"/>
        <v>1</v>
      </c>
      <c r="AP4">
        <f t="shared" si="4"/>
        <v>1</v>
      </c>
      <c r="AQ4">
        <f t="shared" si="5"/>
        <v>0</v>
      </c>
      <c r="AR4">
        <f t="shared" si="6"/>
        <v>0</v>
      </c>
      <c r="AS4">
        <f t="shared" si="7"/>
        <v>0</v>
      </c>
      <c r="AT4">
        <f t="shared" si="8"/>
        <v>0</v>
      </c>
      <c r="AU4">
        <f t="shared" si="9"/>
        <v>0</v>
      </c>
      <c r="AV4">
        <f t="shared" si="10"/>
        <v>0</v>
      </c>
      <c r="AW4">
        <f t="shared" si="11"/>
        <v>0</v>
      </c>
      <c r="AX4">
        <f t="shared" si="12"/>
        <v>0</v>
      </c>
      <c r="AY4">
        <f t="shared" si="13"/>
        <v>0</v>
      </c>
      <c r="AZ4">
        <f t="shared" si="14"/>
        <v>0</v>
      </c>
      <c r="BA4">
        <f t="shared" si="15"/>
        <v>0</v>
      </c>
      <c r="BB4">
        <f t="shared" si="16"/>
        <v>0</v>
      </c>
      <c r="BC4">
        <f t="shared" si="17"/>
        <v>0</v>
      </c>
      <c r="BD4">
        <f t="shared" si="18"/>
        <v>0</v>
      </c>
      <c r="BE4">
        <f t="shared" si="19"/>
        <v>0</v>
      </c>
      <c r="BF4">
        <f t="shared" si="20"/>
        <v>0</v>
      </c>
      <c r="BG4">
        <f t="shared" si="21"/>
        <v>0</v>
      </c>
      <c r="BH4">
        <f t="shared" si="22"/>
        <v>0</v>
      </c>
      <c r="BI4">
        <f t="shared" si="23"/>
        <v>0</v>
      </c>
      <c r="BJ4">
        <f t="shared" si="24"/>
        <v>0</v>
      </c>
      <c r="BK4">
        <f t="shared" si="25"/>
        <v>0</v>
      </c>
      <c r="BL4">
        <f t="shared" si="26"/>
        <v>0</v>
      </c>
      <c r="BM4">
        <f t="shared" si="27"/>
        <v>0</v>
      </c>
      <c r="BN4">
        <f t="shared" si="28"/>
        <v>0</v>
      </c>
      <c r="BO4">
        <f t="shared" si="29"/>
        <v>0</v>
      </c>
      <c r="BP4">
        <f t="shared" si="30"/>
        <v>0</v>
      </c>
      <c r="BQ4">
        <f t="shared" si="31"/>
        <v>0</v>
      </c>
      <c r="BR4">
        <f t="shared" si="32"/>
        <v>0</v>
      </c>
      <c r="BS4">
        <f t="shared" si="33"/>
        <v>0</v>
      </c>
      <c r="BT4">
        <f t="shared" si="34"/>
        <v>0</v>
      </c>
      <c r="BU4">
        <f t="shared" si="35"/>
        <v>0</v>
      </c>
      <c r="BV4">
        <f t="shared" si="36"/>
        <v>0</v>
      </c>
      <c r="BW4">
        <f t="shared" si="37"/>
        <v>0</v>
      </c>
      <c r="BX4">
        <f t="shared" si="38"/>
        <v>0</v>
      </c>
      <c r="BY4">
        <f t="shared" si="39"/>
        <v>0</v>
      </c>
      <c r="BZ4">
        <f t="shared" si="40"/>
        <v>0</v>
      </c>
      <c r="CA4">
        <f t="shared" si="41"/>
        <v>0</v>
      </c>
      <c r="CB4">
        <f t="shared" si="42"/>
        <v>0</v>
      </c>
      <c r="CC4">
        <f t="shared" si="43"/>
        <v>0</v>
      </c>
      <c r="CD4">
        <f t="shared" si="44"/>
        <v>0</v>
      </c>
      <c r="CE4">
        <f t="shared" si="45"/>
        <v>0</v>
      </c>
      <c r="CF4">
        <f t="shared" si="46"/>
        <v>0</v>
      </c>
      <c r="CG4">
        <f t="shared" si="47"/>
        <v>0</v>
      </c>
      <c r="CH4">
        <f t="shared" si="48"/>
        <v>0</v>
      </c>
      <c r="CI4">
        <f t="shared" si="49"/>
        <v>0</v>
      </c>
      <c r="CJ4">
        <f t="shared" si="50"/>
        <v>0</v>
      </c>
      <c r="CK4">
        <f t="shared" si="51"/>
        <v>0</v>
      </c>
      <c r="CL4">
        <f t="shared" si="52"/>
        <v>0</v>
      </c>
      <c r="CM4">
        <f t="shared" si="53"/>
        <v>0</v>
      </c>
      <c r="CN4">
        <f t="shared" si="54"/>
        <v>0</v>
      </c>
      <c r="CO4">
        <f t="shared" si="55"/>
        <v>0</v>
      </c>
      <c r="CP4">
        <f t="shared" si="56"/>
        <v>0</v>
      </c>
      <c r="CQ4">
        <f t="shared" si="57"/>
        <v>0</v>
      </c>
      <c r="CR4">
        <f t="shared" si="58"/>
        <v>0</v>
      </c>
      <c r="CS4">
        <f t="shared" si="59"/>
        <v>0</v>
      </c>
      <c r="CT4">
        <f t="shared" si="60"/>
        <v>0</v>
      </c>
      <c r="CU4">
        <f t="shared" si="61"/>
        <v>0</v>
      </c>
      <c r="CV4">
        <f t="shared" si="62"/>
        <v>0</v>
      </c>
      <c r="CW4">
        <f t="shared" si="63"/>
        <v>0</v>
      </c>
      <c r="CX4">
        <f t="shared" si="64"/>
        <v>0</v>
      </c>
      <c r="CY4">
        <f t="shared" si="65"/>
        <v>0</v>
      </c>
      <c r="CZ4">
        <f t="shared" si="66"/>
        <v>0</v>
      </c>
      <c r="DA4">
        <f t="shared" si="67"/>
        <v>0</v>
      </c>
      <c r="DB4">
        <f t="shared" si="68"/>
        <v>0</v>
      </c>
      <c r="DC4">
        <f t="shared" si="69"/>
        <v>0</v>
      </c>
      <c r="DD4">
        <f t="shared" si="70"/>
        <v>0</v>
      </c>
      <c r="DE4">
        <f t="shared" si="71"/>
        <v>0</v>
      </c>
      <c r="DF4">
        <f t="shared" si="72"/>
        <v>0</v>
      </c>
      <c r="DG4">
        <f t="shared" si="73"/>
        <v>0</v>
      </c>
      <c r="DH4">
        <f t="shared" si="74"/>
        <v>0</v>
      </c>
      <c r="DI4">
        <f t="shared" si="75"/>
        <v>0</v>
      </c>
      <c r="DJ4">
        <f t="shared" si="76"/>
        <v>0</v>
      </c>
      <c r="DK4">
        <f t="shared" si="77"/>
        <v>0</v>
      </c>
      <c r="DL4">
        <f t="shared" si="78"/>
        <v>0</v>
      </c>
      <c r="DM4">
        <f t="shared" si="79"/>
        <v>0</v>
      </c>
      <c r="DN4">
        <f t="shared" si="80"/>
        <v>0</v>
      </c>
      <c r="DO4">
        <f t="shared" si="81"/>
        <v>0</v>
      </c>
      <c r="DP4">
        <f t="shared" si="82"/>
        <v>0</v>
      </c>
      <c r="DQ4">
        <f t="shared" si="83"/>
        <v>0</v>
      </c>
      <c r="DR4">
        <f t="shared" si="84"/>
        <v>0</v>
      </c>
      <c r="DS4">
        <f t="shared" si="85"/>
        <v>0</v>
      </c>
      <c r="DT4">
        <f t="shared" si="86"/>
        <v>0</v>
      </c>
      <c r="DU4">
        <f t="shared" si="87"/>
        <v>0</v>
      </c>
      <c r="DV4">
        <f t="shared" si="88"/>
        <v>0</v>
      </c>
      <c r="DW4">
        <f t="shared" si="89"/>
        <v>0</v>
      </c>
      <c r="DX4">
        <f t="shared" si="90"/>
        <v>0</v>
      </c>
      <c r="DY4">
        <f t="shared" si="91"/>
        <v>1</v>
      </c>
      <c r="DZ4">
        <f t="shared" si="92"/>
        <v>0</v>
      </c>
      <c r="EA4">
        <f t="shared" si="93"/>
        <v>0</v>
      </c>
      <c r="EB4">
        <f t="shared" si="94"/>
        <v>0</v>
      </c>
      <c r="EC4">
        <f t="shared" si="95"/>
        <v>0</v>
      </c>
      <c r="ED4">
        <f t="shared" si="96"/>
        <v>0</v>
      </c>
      <c r="EE4">
        <f t="shared" si="97"/>
        <v>0</v>
      </c>
      <c r="EF4">
        <f t="shared" si="98"/>
        <v>1</v>
      </c>
      <c r="EG4">
        <f t="shared" si="99"/>
        <v>0</v>
      </c>
      <c r="EH4">
        <f t="shared" si="100"/>
        <v>0</v>
      </c>
      <c r="EI4">
        <f t="shared" si="101"/>
        <v>0</v>
      </c>
      <c r="EJ4">
        <f t="shared" si="102"/>
        <v>0</v>
      </c>
      <c r="EK4">
        <f t="shared" si="103"/>
        <v>0</v>
      </c>
      <c r="EL4">
        <f t="shared" si="104"/>
        <v>1</v>
      </c>
      <c r="EM4">
        <f t="shared" si="105"/>
        <v>0</v>
      </c>
      <c r="EN4">
        <f t="shared" si="106"/>
        <v>0</v>
      </c>
      <c r="EO4">
        <f t="shared" si="107"/>
        <v>0</v>
      </c>
      <c r="EP4">
        <f t="shared" si="108"/>
        <v>0</v>
      </c>
      <c r="EQ4">
        <f t="shared" si="109"/>
        <v>0</v>
      </c>
      <c r="ER4">
        <f t="shared" si="110"/>
        <v>0</v>
      </c>
      <c r="ES4">
        <f t="shared" si="111"/>
        <v>0</v>
      </c>
      <c r="ET4">
        <f t="shared" si="112"/>
        <v>0</v>
      </c>
      <c r="EU4">
        <f t="shared" si="113"/>
        <v>0</v>
      </c>
      <c r="EV4">
        <f t="shared" si="114"/>
        <v>0</v>
      </c>
      <c r="EW4">
        <f t="shared" si="115"/>
        <v>0</v>
      </c>
    </row>
    <row r="5" spans="1:154">
      <c r="A5" t="s">
        <v>146</v>
      </c>
      <c r="B5" s="25">
        <v>486</v>
      </c>
      <c r="C5" s="25" t="s">
        <v>62</v>
      </c>
      <c r="D5" s="16">
        <v>2</v>
      </c>
      <c r="E5" s="18" t="s">
        <v>36</v>
      </c>
      <c r="F5" s="18">
        <v>4</v>
      </c>
      <c r="G5" s="18">
        <v>4</v>
      </c>
      <c r="H5" s="19"/>
      <c r="I5" s="19" t="s">
        <v>39</v>
      </c>
      <c r="J5" s="19" t="s">
        <v>39</v>
      </c>
      <c r="K5" s="19"/>
      <c r="L5" s="19" t="s">
        <v>36</v>
      </c>
      <c r="M5" s="19"/>
      <c r="N5" s="19"/>
      <c r="O5" s="19"/>
      <c r="P5" s="19" t="s">
        <v>36</v>
      </c>
      <c r="Q5" s="19"/>
      <c r="R5" s="19"/>
      <c r="S5" s="19"/>
      <c r="T5" s="19" t="s">
        <v>36</v>
      </c>
      <c r="U5" s="19" t="s">
        <v>36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L5">
        <f t="shared" si="0"/>
        <v>0</v>
      </c>
      <c r="AM5">
        <f t="shared" si="1"/>
        <v>0</v>
      </c>
      <c r="AN5">
        <f t="shared" si="2"/>
        <v>0</v>
      </c>
      <c r="AO5">
        <f t="shared" si="3"/>
        <v>1</v>
      </c>
      <c r="AP5">
        <f t="shared" si="4"/>
        <v>0</v>
      </c>
      <c r="AQ5">
        <f t="shared" si="5"/>
        <v>0</v>
      </c>
      <c r="AR5">
        <f t="shared" si="6"/>
        <v>0</v>
      </c>
      <c r="AS5">
        <f t="shared" si="7"/>
        <v>1</v>
      </c>
      <c r="AT5">
        <f t="shared" si="8"/>
        <v>0</v>
      </c>
      <c r="AU5">
        <f t="shared" si="9"/>
        <v>0</v>
      </c>
      <c r="AV5">
        <f t="shared" si="10"/>
        <v>0</v>
      </c>
      <c r="AW5">
        <f t="shared" si="11"/>
        <v>0</v>
      </c>
      <c r="AX5">
        <f t="shared" si="12"/>
        <v>0</v>
      </c>
      <c r="AY5">
        <f t="shared" si="13"/>
        <v>1</v>
      </c>
      <c r="AZ5">
        <f t="shared" si="14"/>
        <v>0</v>
      </c>
      <c r="BA5">
        <f t="shared" si="15"/>
        <v>0</v>
      </c>
      <c r="BB5">
        <f t="shared" si="16"/>
        <v>0</v>
      </c>
      <c r="BC5">
        <f t="shared" si="17"/>
        <v>1</v>
      </c>
      <c r="BD5">
        <f t="shared" si="18"/>
        <v>0</v>
      </c>
      <c r="BE5">
        <f t="shared" si="19"/>
        <v>0</v>
      </c>
      <c r="BF5">
        <f t="shared" si="20"/>
        <v>0</v>
      </c>
      <c r="BG5">
        <f t="shared" si="21"/>
        <v>0</v>
      </c>
      <c r="BH5">
        <f t="shared" si="22"/>
        <v>0</v>
      </c>
      <c r="BI5">
        <f t="shared" si="23"/>
        <v>0</v>
      </c>
      <c r="BJ5">
        <f t="shared" si="24"/>
        <v>0</v>
      </c>
      <c r="BK5">
        <f t="shared" si="25"/>
        <v>0</v>
      </c>
      <c r="BL5">
        <f t="shared" si="26"/>
        <v>1</v>
      </c>
      <c r="BM5">
        <f t="shared" si="27"/>
        <v>0</v>
      </c>
      <c r="BN5">
        <f t="shared" si="28"/>
        <v>0</v>
      </c>
      <c r="BO5">
        <f t="shared" si="29"/>
        <v>0</v>
      </c>
      <c r="BP5">
        <f t="shared" si="30"/>
        <v>0</v>
      </c>
      <c r="BQ5">
        <f t="shared" si="31"/>
        <v>0</v>
      </c>
      <c r="BR5">
        <f t="shared" si="32"/>
        <v>0</v>
      </c>
      <c r="BS5">
        <f t="shared" si="33"/>
        <v>0</v>
      </c>
      <c r="BT5">
        <f t="shared" si="34"/>
        <v>0</v>
      </c>
      <c r="BU5">
        <f t="shared" si="35"/>
        <v>0</v>
      </c>
      <c r="BV5">
        <f t="shared" si="36"/>
        <v>0</v>
      </c>
      <c r="BW5">
        <f t="shared" si="37"/>
        <v>0</v>
      </c>
      <c r="BX5">
        <f t="shared" si="38"/>
        <v>0</v>
      </c>
      <c r="BY5">
        <f t="shared" si="39"/>
        <v>0</v>
      </c>
      <c r="BZ5">
        <f t="shared" si="40"/>
        <v>0</v>
      </c>
      <c r="CA5">
        <f t="shared" si="41"/>
        <v>0</v>
      </c>
      <c r="CB5">
        <f t="shared" si="42"/>
        <v>1</v>
      </c>
      <c r="CC5">
        <f t="shared" si="43"/>
        <v>0</v>
      </c>
      <c r="CD5">
        <f t="shared" si="44"/>
        <v>0</v>
      </c>
      <c r="CE5">
        <f t="shared" si="45"/>
        <v>0</v>
      </c>
      <c r="CF5">
        <f t="shared" si="46"/>
        <v>0</v>
      </c>
      <c r="CG5">
        <f t="shared" si="47"/>
        <v>0</v>
      </c>
      <c r="CH5">
        <f t="shared" si="48"/>
        <v>0</v>
      </c>
      <c r="CI5">
        <f t="shared" si="49"/>
        <v>0</v>
      </c>
      <c r="CJ5">
        <f t="shared" si="50"/>
        <v>0</v>
      </c>
      <c r="CK5">
        <f t="shared" si="51"/>
        <v>0</v>
      </c>
      <c r="CL5">
        <f t="shared" si="52"/>
        <v>0</v>
      </c>
      <c r="CM5">
        <f t="shared" si="53"/>
        <v>0</v>
      </c>
      <c r="CN5">
        <f t="shared" si="54"/>
        <v>0</v>
      </c>
      <c r="CO5">
        <f t="shared" si="55"/>
        <v>0</v>
      </c>
      <c r="CP5">
        <f t="shared" si="56"/>
        <v>0</v>
      </c>
      <c r="CQ5">
        <f t="shared" si="57"/>
        <v>0</v>
      </c>
      <c r="CR5">
        <f t="shared" si="58"/>
        <v>1</v>
      </c>
      <c r="CS5">
        <f t="shared" si="59"/>
        <v>0</v>
      </c>
      <c r="CT5">
        <f t="shared" si="60"/>
        <v>0</v>
      </c>
      <c r="CU5">
        <f t="shared" si="61"/>
        <v>0</v>
      </c>
      <c r="CV5">
        <f t="shared" si="62"/>
        <v>1</v>
      </c>
      <c r="CW5">
        <f t="shared" si="63"/>
        <v>0</v>
      </c>
      <c r="CX5">
        <f t="shared" si="64"/>
        <v>0</v>
      </c>
      <c r="CY5">
        <f t="shared" si="65"/>
        <v>0</v>
      </c>
      <c r="CZ5">
        <f t="shared" si="66"/>
        <v>0</v>
      </c>
      <c r="DA5">
        <f t="shared" si="67"/>
        <v>0</v>
      </c>
      <c r="DB5">
        <f t="shared" si="68"/>
        <v>0</v>
      </c>
      <c r="DC5">
        <f t="shared" si="69"/>
        <v>0</v>
      </c>
      <c r="DD5">
        <f t="shared" si="70"/>
        <v>0</v>
      </c>
      <c r="DE5">
        <f t="shared" si="71"/>
        <v>0</v>
      </c>
      <c r="DF5">
        <f t="shared" si="72"/>
        <v>0</v>
      </c>
      <c r="DG5">
        <f t="shared" si="73"/>
        <v>0</v>
      </c>
      <c r="DH5">
        <f t="shared" si="74"/>
        <v>0</v>
      </c>
      <c r="DI5">
        <f t="shared" si="75"/>
        <v>0</v>
      </c>
      <c r="DJ5">
        <f t="shared" si="76"/>
        <v>0</v>
      </c>
      <c r="DK5">
        <f t="shared" si="77"/>
        <v>0</v>
      </c>
      <c r="DL5">
        <f t="shared" si="78"/>
        <v>0</v>
      </c>
      <c r="DM5">
        <f t="shared" si="79"/>
        <v>0</v>
      </c>
      <c r="DN5">
        <f t="shared" si="80"/>
        <v>0</v>
      </c>
      <c r="DO5">
        <f t="shared" si="81"/>
        <v>0</v>
      </c>
      <c r="DP5">
        <f t="shared" si="82"/>
        <v>0</v>
      </c>
      <c r="DQ5">
        <f t="shared" si="83"/>
        <v>0</v>
      </c>
      <c r="DR5">
        <f t="shared" si="84"/>
        <v>0</v>
      </c>
      <c r="DS5">
        <f t="shared" si="85"/>
        <v>0</v>
      </c>
      <c r="DT5">
        <f t="shared" si="86"/>
        <v>0</v>
      </c>
      <c r="DU5">
        <f t="shared" si="87"/>
        <v>0</v>
      </c>
      <c r="DV5">
        <f t="shared" si="88"/>
        <v>0</v>
      </c>
      <c r="DW5">
        <f t="shared" si="89"/>
        <v>0</v>
      </c>
      <c r="DX5">
        <f t="shared" si="90"/>
        <v>0</v>
      </c>
      <c r="DY5">
        <f t="shared" si="91"/>
        <v>0</v>
      </c>
      <c r="DZ5">
        <f t="shared" si="92"/>
        <v>0</v>
      </c>
      <c r="EA5">
        <f t="shared" si="93"/>
        <v>0</v>
      </c>
      <c r="EB5">
        <f t="shared" si="94"/>
        <v>0</v>
      </c>
      <c r="EC5">
        <f t="shared" si="95"/>
        <v>0</v>
      </c>
      <c r="ED5">
        <f t="shared" si="96"/>
        <v>0</v>
      </c>
      <c r="EE5">
        <f t="shared" si="97"/>
        <v>0</v>
      </c>
      <c r="EF5">
        <f t="shared" si="98"/>
        <v>0</v>
      </c>
      <c r="EG5">
        <f t="shared" si="99"/>
        <v>0</v>
      </c>
      <c r="EH5">
        <f t="shared" si="100"/>
        <v>0</v>
      </c>
      <c r="EI5">
        <f t="shared" si="101"/>
        <v>0</v>
      </c>
      <c r="EJ5">
        <f t="shared" si="102"/>
        <v>0</v>
      </c>
      <c r="EK5">
        <f t="shared" si="103"/>
        <v>0</v>
      </c>
      <c r="EL5">
        <f t="shared" si="104"/>
        <v>0</v>
      </c>
      <c r="EM5">
        <f t="shared" si="105"/>
        <v>0</v>
      </c>
      <c r="EN5">
        <f t="shared" si="106"/>
        <v>0</v>
      </c>
      <c r="EO5">
        <f t="shared" si="107"/>
        <v>0</v>
      </c>
      <c r="EP5">
        <f t="shared" si="108"/>
        <v>0</v>
      </c>
      <c r="EQ5">
        <f t="shared" si="109"/>
        <v>0</v>
      </c>
      <c r="ER5">
        <f t="shared" si="110"/>
        <v>0</v>
      </c>
      <c r="ES5">
        <f t="shared" si="111"/>
        <v>0</v>
      </c>
      <c r="ET5">
        <f t="shared" si="112"/>
        <v>0</v>
      </c>
      <c r="EU5">
        <f t="shared" si="113"/>
        <v>0</v>
      </c>
      <c r="EV5">
        <f t="shared" si="114"/>
        <v>0</v>
      </c>
      <c r="EW5">
        <f t="shared" si="115"/>
        <v>0</v>
      </c>
    </row>
    <row r="6" spans="1:154">
      <c r="A6" t="s">
        <v>147</v>
      </c>
      <c r="B6" s="25">
        <v>502</v>
      </c>
      <c r="C6" s="15" t="s">
        <v>62</v>
      </c>
      <c r="D6" s="16">
        <v>4</v>
      </c>
      <c r="E6" s="18" t="s">
        <v>60</v>
      </c>
      <c r="F6" s="18">
        <v>4</v>
      </c>
      <c r="G6" s="18">
        <v>1</v>
      </c>
      <c r="H6" s="19"/>
      <c r="I6" s="19"/>
      <c r="J6" s="19"/>
      <c r="K6" s="19"/>
      <c r="L6" s="19"/>
      <c r="M6" s="19"/>
      <c r="N6" s="19"/>
      <c r="O6" s="19"/>
      <c r="P6" s="19"/>
      <c r="Q6" s="19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 t="s">
        <v>36</v>
      </c>
      <c r="AI6" s="19"/>
      <c r="AL6">
        <f t="shared" si="0"/>
        <v>0</v>
      </c>
      <c r="AM6">
        <f t="shared" si="1"/>
        <v>0</v>
      </c>
      <c r="AN6">
        <f t="shared" si="2"/>
        <v>0</v>
      </c>
      <c r="AO6">
        <f t="shared" si="3"/>
        <v>1</v>
      </c>
      <c r="AP6">
        <f t="shared" si="4"/>
        <v>1</v>
      </c>
      <c r="AQ6">
        <f t="shared" si="5"/>
        <v>0</v>
      </c>
      <c r="AR6">
        <f t="shared" si="6"/>
        <v>0</v>
      </c>
      <c r="AS6">
        <f t="shared" si="7"/>
        <v>0</v>
      </c>
      <c r="AT6">
        <f t="shared" si="8"/>
        <v>0</v>
      </c>
      <c r="AU6">
        <f t="shared" si="9"/>
        <v>0</v>
      </c>
      <c r="AV6">
        <f t="shared" si="10"/>
        <v>0</v>
      </c>
      <c r="AW6">
        <f t="shared" si="11"/>
        <v>0</v>
      </c>
      <c r="AX6">
        <f t="shared" si="12"/>
        <v>0</v>
      </c>
      <c r="AY6">
        <f t="shared" si="13"/>
        <v>0</v>
      </c>
      <c r="AZ6">
        <f t="shared" si="14"/>
        <v>0</v>
      </c>
      <c r="BA6">
        <f t="shared" si="15"/>
        <v>0</v>
      </c>
      <c r="BB6">
        <f t="shared" si="16"/>
        <v>0</v>
      </c>
      <c r="BC6">
        <f t="shared" si="17"/>
        <v>0</v>
      </c>
      <c r="BD6">
        <f t="shared" si="18"/>
        <v>0</v>
      </c>
      <c r="BE6">
        <f t="shared" si="19"/>
        <v>0</v>
      </c>
      <c r="BF6">
        <f t="shared" si="20"/>
        <v>0</v>
      </c>
      <c r="BG6">
        <f t="shared" si="21"/>
        <v>0</v>
      </c>
      <c r="BH6">
        <f t="shared" si="22"/>
        <v>0</v>
      </c>
      <c r="BI6">
        <f t="shared" si="23"/>
        <v>0</v>
      </c>
      <c r="BJ6">
        <f t="shared" si="24"/>
        <v>0</v>
      </c>
      <c r="BK6">
        <f t="shared" si="25"/>
        <v>0</v>
      </c>
      <c r="BL6">
        <f t="shared" si="26"/>
        <v>0</v>
      </c>
      <c r="BM6">
        <f t="shared" si="27"/>
        <v>0</v>
      </c>
      <c r="BN6">
        <f t="shared" si="28"/>
        <v>0</v>
      </c>
      <c r="BO6">
        <f t="shared" si="29"/>
        <v>0</v>
      </c>
      <c r="BP6">
        <f t="shared" si="30"/>
        <v>0</v>
      </c>
      <c r="BQ6">
        <f t="shared" si="31"/>
        <v>0</v>
      </c>
      <c r="BR6">
        <f t="shared" si="32"/>
        <v>0</v>
      </c>
      <c r="BS6">
        <f t="shared" si="33"/>
        <v>0</v>
      </c>
      <c r="BT6">
        <f t="shared" si="34"/>
        <v>0</v>
      </c>
      <c r="BU6">
        <f t="shared" si="35"/>
        <v>0</v>
      </c>
      <c r="BV6">
        <f t="shared" si="36"/>
        <v>0</v>
      </c>
      <c r="BW6">
        <f t="shared" si="37"/>
        <v>0</v>
      </c>
      <c r="BX6">
        <f t="shared" si="38"/>
        <v>0</v>
      </c>
      <c r="BY6">
        <f t="shared" si="39"/>
        <v>0</v>
      </c>
      <c r="BZ6">
        <f t="shared" si="40"/>
        <v>0</v>
      </c>
      <c r="CA6">
        <f t="shared" si="41"/>
        <v>0</v>
      </c>
      <c r="CB6">
        <f t="shared" si="42"/>
        <v>0</v>
      </c>
      <c r="CC6">
        <f t="shared" si="43"/>
        <v>0</v>
      </c>
      <c r="CD6">
        <f t="shared" si="44"/>
        <v>0</v>
      </c>
      <c r="CE6">
        <f t="shared" si="45"/>
        <v>0</v>
      </c>
      <c r="CF6">
        <f t="shared" si="46"/>
        <v>1</v>
      </c>
      <c r="CG6">
        <f t="shared" si="47"/>
        <v>0</v>
      </c>
      <c r="CH6">
        <f t="shared" si="48"/>
        <v>0</v>
      </c>
      <c r="CI6">
        <f t="shared" si="49"/>
        <v>0</v>
      </c>
      <c r="CJ6">
        <f t="shared" si="50"/>
        <v>0</v>
      </c>
      <c r="CK6">
        <f t="shared" si="51"/>
        <v>0</v>
      </c>
      <c r="CL6">
        <f t="shared" si="52"/>
        <v>0</v>
      </c>
      <c r="CM6">
        <f t="shared" si="53"/>
        <v>0</v>
      </c>
      <c r="CN6">
        <f t="shared" si="54"/>
        <v>0</v>
      </c>
      <c r="CO6">
        <f t="shared" si="55"/>
        <v>0</v>
      </c>
      <c r="CP6">
        <f t="shared" si="56"/>
        <v>0</v>
      </c>
      <c r="CQ6">
        <f t="shared" si="57"/>
        <v>0</v>
      </c>
      <c r="CR6">
        <f t="shared" si="58"/>
        <v>0</v>
      </c>
      <c r="CS6">
        <f t="shared" si="59"/>
        <v>0</v>
      </c>
      <c r="CT6">
        <f t="shared" si="60"/>
        <v>0</v>
      </c>
      <c r="CU6">
        <f t="shared" si="61"/>
        <v>0</v>
      </c>
      <c r="CV6">
        <f t="shared" si="62"/>
        <v>0</v>
      </c>
      <c r="CW6">
        <f t="shared" si="63"/>
        <v>0</v>
      </c>
      <c r="CX6">
        <f t="shared" si="64"/>
        <v>0</v>
      </c>
      <c r="CY6">
        <f t="shared" si="65"/>
        <v>0</v>
      </c>
      <c r="CZ6">
        <f t="shared" si="66"/>
        <v>0</v>
      </c>
      <c r="DA6">
        <f t="shared" si="67"/>
        <v>0</v>
      </c>
      <c r="DB6">
        <f t="shared" si="68"/>
        <v>0</v>
      </c>
      <c r="DC6">
        <f t="shared" si="69"/>
        <v>0</v>
      </c>
      <c r="DD6">
        <f t="shared" si="70"/>
        <v>0</v>
      </c>
      <c r="DE6">
        <f t="shared" si="71"/>
        <v>0</v>
      </c>
      <c r="DF6">
        <f t="shared" si="72"/>
        <v>0</v>
      </c>
      <c r="DG6">
        <f t="shared" si="73"/>
        <v>0</v>
      </c>
      <c r="DH6">
        <f t="shared" si="74"/>
        <v>0</v>
      </c>
      <c r="DI6">
        <f t="shared" si="75"/>
        <v>0</v>
      </c>
      <c r="DJ6">
        <f t="shared" si="76"/>
        <v>0</v>
      </c>
      <c r="DK6">
        <f t="shared" si="77"/>
        <v>0</v>
      </c>
      <c r="DL6">
        <f t="shared" si="78"/>
        <v>0</v>
      </c>
      <c r="DM6">
        <f t="shared" si="79"/>
        <v>0</v>
      </c>
      <c r="DN6">
        <f t="shared" si="80"/>
        <v>0</v>
      </c>
      <c r="DO6">
        <f t="shared" si="81"/>
        <v>0</v>
      </c>
      <c r="DP6">
        <f t="shared" si="82"/>
        <v>0</v>
      </c>
      <c r="DQ6">
        <f t="shared" si="83"/>
        <v>0</v>
      </c>
      <c r="DR6">
        <f t="shared" si="84"/>
        <v>0</v>
      </c>
      <c r="DS6">
        <f t="shared" si="85"/>
        <v>0</v>
      </c>
      <c r="DT6">
        <f t="shared" si="86"/>
        <v>0</v>
      </c>
      <c r="DU6">
        <f t="shared" si="87"/>
        <v>0</v>
      </c>
      <c r="DV6">
        <f t="shared" si="88"/>
        <v>0</v>
      </c>
      <c r="DW6">
        <f t="shared" si="89"/>
        <v>0</v>
      </c>
      <c r="DX6">
        <f t="shared" si="90"/>
        <v>0</v>
      </c>
      <c r="DY6">
        <f t="shared" si="91"/>
        <v>0</v>
      </c>
      <c r="DZ6">
        <f t="shared" si="92"/>
        <v>0</v>
      </c>
      <c r="EA6">
        <f t="shared" si="93"/>
        <v>0</v>
      </c>
      <c r="EB6">
        <f t="shared" si="94"/>
        <v>0</v>
      </c>
      <c r="EC6">
        <f t="shared" si="95"/>
        <v>0</v>
      </c>
      <c r="ED6">
        <f t="shared" si="96"/>
        <v>0</v>
      </c>
      <c r="EE6">
        <f t="shared" si="97"/>
        <v>0</v>
      </c>
      <c r="EF6">
        <f t="shared" si="98"/>
        <v>0</v>
      </c>
      <c r="EG6">
        <f t="shared" si="99"/>
        <v>0</v>
      </c>
      <c r="EH6">
        <f t="shared" si="100"/>
        <v>0</v>
      </c>
      <c r="EI6">
        <f t="shared" si="101"/>
        <v>0</v>
      </c>
      <c r="EJ6">
        <f t="shared" si="102"/>
        <v>0</v>
      </c>
      <c r="EK6">
        <f t="shared" si="103"/>
        <v>0</v>
      </c>
      <c r="EL6">
        <f t="shared" si="104"/>
        <v>0</v>
      </c>
      <c r="EM6">
        <f t="shared" si="105"/>
        <v>0</v>
      </c>
      <c r="EN6">
        <f t="shared" si="106"/>
        <v>0</v>
      </c>
      <c r="EO6">
        <f t="shared" si="107"/>
        <v>0</v>
      </c>
      <c r="EP6">
        <f t="shared" si="108"/>
        <v>0</v>
      </c>
      <c r="EQ6">
        <f t="shared" si="109"/>
        <v>0</v>
      </c>
      <c r="ER6">
        <f t="shared" si="110"/>
        <v>0</v>
      </c>
      <c r="ES6">
        <f t="shared" si="111"/>
        <v>0</v>
      </c>
      <c r="ET6">
        <f t="shared" si="112"/>
        <v>0</v>
      </c>
      <c r="EU6">
        <f t="shared" si="113"/>
        <v>0</v>
      </c>
      <c r="EV6">
        <f t="shared" si="114"/>
        <v>1</v>
      </c>
      <c r="EW6">
        <f t="shared" si="115"/>
        <v>0</v>
      </c>
    </row>
    <row r="7" spans="1:154">
      <c r="A7" t="s">
        <v>148</v>
      </c>
      <c r="B7" s="25">
        <v>549</v>
      </c>
      <c r="C7" s="15" t="s">
        <v>62</v>
      </c>
      <c r="D7" s="16">
        <v>2</v>
      </c>
      <c r="E7" s="18" t="s">
        <v>36</v>
      </c>
      <c r="F7" s="18">
        <v>4</v>
      </c>
      <c r="G7" s="18">
        <v>4</v>
      </c>
      <c r="H7" s="19"/>
      <c r="I7" s="19"/>
      <c r="J7" s="19" t="s">
        <v>38</v>
      </c>
      <c r="K7" s="19"/>
      <c r="L7" s="19" t="s">
        <v>37</v>
      </c>
      <c r="M7" s="19"/>
      <c r="N7" s="19"/>
      <c r="O7" s="19"/>
      <c r="P7" s="19" t="s">
        <v>38</v>
      </c>
      <c r="Q7" s="19"/>
      <c r="R7" s="19"/>
      <c r="S7" s="19"/>
      <c r="T7" s="19" t="s">
        <v>39</v>
      </c>
      <c r="U7" s="19" t="s">
        <v>37</v>
      </c>
      <c r="V7" s="19"/>
      <c r="W7" s="19"/>
      <c r="X7" s="19"/>
      <c r="Y7" s="19" t="s">
        <v>38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L7">
        <f t="shared" si="0"/>
        <v>0</v>
      </c>
      <c r="AM7">
        <f t="shared" si="1"/>
        <v>0</v>
      </c>
      <c r="AN7">
        <f t="shared" si="2"/>
        <v>0</v>
      </c>
      <c r="AO7">
        <f t="shared" si="3"/>
        <v>1</v>
      </c>
      <c r="AP7">
        <f t="shared" si="4"/>
        <v>0</v>
      </c>
      <c r="AQ7">
        <f t="shared" si="5"/>
        <v>0</v>
      </c>
      <c r="AR7">
        <f t="shared" si="6"/>
        <v>0</v>
      </c>
      <c r="AS7">
        <f t="shared" si="7"/>
        <v>1</v>
      </c>
      <c r="AT7">
        <f t="shared" si="8"/>
        <v>0</v>
      </c>
      <c r="AU7">
        <f t="shared" si="9"/>
        <v>0</v>
      </c>
      <c r="AV7">
        <f t="shared" si="10"/>
        <v>0</v>
      </c>
      <c r="AW7">
        <f t="shared" si="11"/>
        <v>0</v>
      </c>
      <c r="AX7">
        <f t="shared" si="12"/>
        <v>0</v>
      </c>
      <c r="AY7">
        <f t="shared" si="13"/>
        <v>0</v>
      </c>
      <c r="AZ7">
        <f t="shared" si="14"/>
        <v>0</v>
      </c>
      <c r="BA7">
        <f t="shared" si="15"/>
        <v>0</v>
      </c>
      <c r="BB7">
        <f t="shared" si="16"/>
        <v>1</v>
      </c>
      <c r="BC7">
        <f t="shared" si="17"/>
        <v>0</v>
      </c>
      <c r="BD7">
        <f t="shared" si="18"/>
        <v>1</v>
      </c>
      <c r="BE7">
        <f t="shared" si="19"/>
        <v>0</v>
      </c>
      <c r="BF7">
        <f t="shared" si="20"/>
        <v>0</v>
      </c>
      <c r="BG7">
        <f t="shared" si="21"/>
        <v>0</v>
      </c>
      <c r="BH7">
        <f t="shared" si="22"/>
        <v>0</v>
      </c>
      <c r="BI7">
        <f t="shared" si="23"/>
        <v>0</v>
      </c>
      <c r="BJ7">
        <f t="shared" si="24"/>
        <v>0</v>
      </c>
      <c r="BK7">
        <f t="shared" si="25"/>
        <v>0</v>
      </c>
      <c r="BL7">
        <f t="shared" si="26"/>
        <v>0</v>
      </c>
      <c r="BM7">
        <f t="shared" si="27"/>
        <v>1</v>
      </c>
      <c r="BN7">
        <f t="shared" si="28"/>
        <v>0</v>
      </c>
      <c r="BO7">
        <f t="shared" si="29"/>
        <v>0</v>
      </c>
      <c r="BP7">
        <f t="shared" si="30"/>
        <v>0</v>
      </c>
      <c r="BQ7">
        <f t="shared" si="31"/>
        <v>0</v>
      </c>
      <c r="BR7">
        <f t="shared" si="32"/>
        <v>0</v>
      </c>
      <c r="BS7">
        <f t="shared" si="33"/>
        <v>0</v>
      </c>
      <c r="BT7">
        <f t="shared" si="34"/>
        <v>0</v>
      </c>
      <c r="BU7">
        <f t="shared" si="35"/>
        <v>0</v>
      </c>
      <c r="BV7">
        <f t="shared" si="36"/>
        <v>0</v>
      </c>
      <c r="BW7">
        <f t="shared" si="37"/>
        <v>0</v>
      </c>
      <c r="BX7">
        <f t="shared" si="38"/>
        <v>0</v>
      </c>
      <c r="BY7">
        <f t="shared" si="39"/>
        <v>0</v>
      </c>
      <c r="BZ7">
        <f t="shared" si="40"/>
        <v>1</v>
      </c>
      <c r="CA7">
        <f t="shared" si="41"/>
        <v>0</v>
      </c>
      <c r="CB7">
        <f t="shared" si="42"/>
        <v>0</v>
      </c>
      <c r="CC7">
        <f t="shared" si="43"/>
        <v>0</v>
      </c>
      <c r="CD7">
        <f t="shared" si="44"/>
        <v>0</v>
      </c>
      <c r="CE7">
        <f t="shared" si="45"/>
        <v>0</v>
      </c>
      <c r="CF7">
        <f t="shared" si="46"/>
        <v>0</v>
      </c>
      <c r="CG7">
        <f t="shared" si="47"/>
        <v>0</v>
      </c>
      <c r="CH7">
        <f t="shared" si="48"/>
        <v>0</v>
      </c>
      <c r="CI7">
        <f t="shared" si="49"/>
        <v>0</v>
      </c>
      <c r="CJ7">
        <f t="shared" si="50"/>
        <v>0</v>
      </c>
      <c r="CK7">
        <f t="shared" si="51"/>
        <v>0</v>
      </c>
      <c r="CL7">
        <f t="shared" si="52"/>
        <v>0</v>
      </c>
      <c r="CM7">
        <f t="shared" si="53"/>
        <v>0</v>
      </c>
      <c r="CN7">
        <f t="shared" si="54"/>
        <v>0</v>
      </c>
      <c r="CO7">
        <f t="shared" si="55"/>
        <v>0</v>
      </c>
      <c r="CP7">
        <f t="shared" si="56"/>
        <v>0</v>
      </c>
      <c r="CQ7">
        <f t="shared" si="57"/>
        <v>1</v>
      </c>
      <c r="CR7">
        <f t="shared" si="58"/>
        <v>0</v>
      </c>
      <c r="CS7">
        <f t="shared" si="59"/>
        <v>0</v>
      </c>
      <c r="CT7">
        <f t="shared" si="60"/>
        <v>0</v>
      </c>
      <c r="CU7">
        <f t="shared" si="61"/>
        <v>0</v>
      </c>
      <c r="CV7">
        <f t="shared" si="62"/>
        <v>0</v>
      </c>
      <c r="CW7">
        <f t="shared" si="63"/>
        <v>1</v>
      </c>
      <c r="CX7">
        <f t="shared" si="64"/>
        <v>0</v>
      </c>
      <c r="CY7">
        <f t="shared" si="65"/>
        <v>0</v>
      </c>
      <c r="CZ7">
        <f t="shared" si="66"/>
        <v>0</v>
      </c>
      <c r="DA7">
        <f t="shared" si="67"/>
        <v>0</v>
      </c>
      <c r="DB7">
        <f t="shared" si="68"/>
        <v>0</v>
      </c>
      <c r="DC7">
        <f t="shared" si="69"/>
        <v>0</v>
      </c>
      <c r="DD7">
        <f t="shared" si="70"/>
        <v>0</v>
      </c>
      <c r="DE7">
        <f t="shared" si="71"/>
        <v>0</v>
      </c>
      <c r="DF7">
        <f t="shared" si="72"/>
        <v>0</v>
      </c>
      <c r="DG7">
        <f t="shared" si="73"/>
        <v>0</v>
      </c>
      <c r="DH7">
        <f t="shared" si="74"/>
        <v>0</v>
      </c>
      <c r="DI7">
        <f t="shared" si="75"/>
        <v>0</v>
      </c>
      <c r="DJ7">
        <f t="shared" si="76"/>
        <v>1</v>
      </c>
      <c r="DK7">
        <f t="shared" si="77"/>
        <v>0</v>
      </c>
      <c r="DL7">
        <f t="shared" si="78"/>
        <v>0</v>
      </c>
      <c r="DM7">
        <f t="shared" si="79"/>
        <v>0</v>
      </c>
      <c r="DN7">
        <f t="shared" si="80"/>
        <v>0</v>
      </c>
      <c r="DO7">
        <f t="shared" si="81"/>
        <v>0</v>
      </c>
      <c r="DP7">
        <f t="shared" si="82"/>
        <v>0</v>
      </c>
      <c r="DQ7">
        <f t="shared" si="83"/>
        <v>0</v>
      </c>
      <c r="DR7">
        <f t="shared" si="84"/>
        <v>0</v>
      </c>
      <c r="DS7">
        <f t="shared" si="85"/>
        <v>0</v>
      </c>
      <c r="DT7">
        <f t="shared" si="86"/>
        <v>0</v>
      </c>
      <c r="DU7">
        <f t="shared" si="87"/>
        <v>0</v>
      </c>
      <c r="DV7">
        <f t="shared" si="88"/>
        <v>0</v>
      </c>
      <c r="DW7">
        <f t="shared" si="89"/>
        <v>0</v>
      </c>
      <c r="DX7">
        <f t="shared" si="90"/>
        <v>0</v>
      </c>
      <c r="DY7">
        <f t="shared" si="91"/>
        <v>0</v>
      </c>
      <c r="DZ7">
        <f t="shared" si="92"/>
        <v>0</v>
      </c>
      <c r="EA7">
        <f t="shared" si="93"/>
        <v>0</v>
      </c>
      <c r="EB7">
        <f t="shared" si="94"/>
        <v>0</v>
      </c>
      <c r="EC7">
        <f t="shared" si="95"/>
        <v>0</v>
      </c>
      <c r="ED7">
        <f t="shared" si="96"/>
        <v>0</v>
      </c>
      <c r="EE7">
        <f t="shared" si="97"/>
        <v>0</v>
      </c>
      <c r="EF7">
        <f t="shared" si="98"/>
        <v>0</v>
      </c>
      <c r="EG7">
        <f t="shared" si="99"/>
        <v>0</v>
      </c>
      <c r="EH7">
        <f t="shared" si="100"/>
        <v>0</v>
      </c>
      <c r="EI7">
        <f t="shared" si="101"/>
        <v>0</v>
      </c>
      <c r="EJ7">
        <f t="shared" si="102"/>
        <v>0</v>
      </c>
      <c r="EK7">
        <f t="shared" si="103"/>
        <v>0</v>
      </c>
      <c r="EL7">
        <f t="shared" si="104"/>
        <v>0</v>
      </c>
      <c r="EM7">
        <f t="shared" si="105"/>
        <v>0</v>
      </c>
      <c r="EN7">
        <f t="shared" si="106"/>
        <v>0</v>
      </c>
      <c r="EO7">
        <f t="shared" si="107"/>
        <v>0</v>
      </c>
      <c r="EP7">
        <f t="shared" si="108"/>
        <v>0</v>
      </c>
      <c r="EQ7">
        <f t="shared" si="109"/>
        <v>0</v>
      </c>
      <c r="ER7">
        <f t="shared" si="110"/>
        <v>0</v>
      </c>
      <c r="ES7">
        <f t="shared" si="111"/>
        <v>0</v>
      </c>
      <c r="ET7">
        <f t="shared" si="112"/>
        <v>0</v>
      </c>
      <c r="EU7">
        <f t="shared" si="113"/>
        <v>0</v>
      </c>
      <c r="EV7">
        <f t="shared" si="114"/>
        <v>0</v>
      </c>
      <c r="EW7">
        <f t="shared" si="115"/>
        <v>0</v>
      </c>
    </row>
    <row r="8" spans="1:154">
      <c r="A8" t="s">
        <v>149</v>
      </c>
      <c r="B8" s="25">
        <v>527</v>
      </c>
      <c r="C8" s="15" t="s">
        <v>62</v>
      </c>
      <c r="D8" s="16">
        <v>2</v>
      </c>
      <c r="E8" s="18" t="s">
        <v>44</v>
      </c>
      <c r="F8" s="18">
        <v>0</v>
      </c>
      <c r="G8" s="18"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L8">
        <f t="shared" si="0"/>
        <v>0</v>
      </c>
      <c r="AM8">
        <f t="shared" si="1"/>
        <v>0</v>
      </c>
      <c r="AN8">
        <f t="shared" si="2"/>
        <v>0</v>
      </c>
      <c r="AO8">
        <f t="shared" si="3"/>
        <v>0</v>
      </c>
      <c r="AP8">
        <f t="shared" si="4"/>
        <v>0</v>
      </c>
      <c r="AQ8">
        <f t="shared" si="5"/>
        <v>0</v>
      </c>
      <c r="AR8">
        <f t="shared" si="6"/>
        <v>0</v>
      </c>
      <c r="AS8">
        <f t="shared" si="7"/>
        <v>0</v>
      </c>
      <c r="AT8">
        <f t="shared" si="8"/>
        <v>0</v>
      </c>
      <c r="AU8">
        <f t="shared" si="9"/>
        <v>0</v>
      </c>
      <c r="AV8">
        <f t="shared" si="10"/>
        <v>0</v>
      </c>
      <c r="AW8">
        <f t="shared" si="11"/>
        <v>0</v>
      </c>
      <c r="AX8">
        <f t="shared" si="12"/>
        <v>0</v>
      </c>
      <c r="AY8">
        <f t="shared" si="13"/>
        <v>0</v>
      </c>
      <c r="AZ8">
        <f t="shared" si="14"/>
        <v>0</v>
      </c>
      <c r="BA8">
        <f t="shared" si="15"/>
        <v>0</v>
      </c>
      <c r="BB8">
        <f t="shared" si="16"/>
        <v>0</v>
      </c>
      <c r="BC8">
        <f t="shared" si="17"/>
        <v>0</v>
      </c>
      <c r="BD8">
        <f t="shared" si="18"/>
        <v>0</v>
      </c>
      <c r="BE8">
        <f t="shared" si="19"/>
        <v>0</v>
      </c>
      <c r="BF8">
        <f t="shared" si="20"/>
        <v>0</v>
      </c>
      <c r="BG8">
        <f t="shared" si="21"/>
        <v>0</v>
      </c>
      <c r="BH8">
        <f t="shared" si="22"/>
        <v>0</v>
      </c>
      <c r="BI8">
        <f t="shared" si="23"/>
        <v>0</v>
      </c>
      <c r="BJ8">
        <f t="shared" si="24"/>
        <v>0</v>
      </c>
      <c r="BK8">
        <f t="shared" si="25"/>
        <v>0</v>
      </c>
      <c r="BL8">
        <f t="shared" si="26"/>
        <v>0</v>
      </c>
      <c r="BM8">
        <f t="shared" si="27"/>
        <v>0</v>
      </c>
      <c r="BN8">
        <f t="shared" si="28"/>
        <v>0</v>
      </c>
      <c r="BO8">
        <f t="shared" si="29"/>
        <v>0</v>
      </c>
      <c r="BP8">
        <f t="shared" si="30"/>
        <v>0</v>
      </c>
      <c r="BQ8">
        <f t="shared" si="31"/>
        <v>0</v>
      </c>
      <c r="BR8">
        <f t="shared" si="32"/>
        <v>0</v>
      </c>
      <c r="BS8">
        <f t="shared" si="33"/>
        <v>0</v>
      </c>
      <c r="BT8">
        <f t="shared" si="34"/>
        <v>0</v>
      </c>
      <c r="BU8">
        <f t="shared" si="35"/>
        <v>0</v>
      </c>
      <c r="BV8">
        <f t="shared" si="36"/>
        <v>0</v>
      </c>
      <c r="BW8">
        <f t="shared" si="37"/>
        <v>0</v>
      </c>
      <c r="BX8">
        <f t="shared" si="38"/>
        <v>0</v>
      </c>
      <c r="BY8">
        <f t="shared" si="39"/>
        <v>0</v>
      </c>
      <c r="BZ8">
        <f t="shared" si="40"/>
        <v>0</v>
      </c>
      <c r="CA8">
        <f t="shared" si="41"/>
        <v>0</v>
      </c>
      <c r="CB8">
        <f t="shared" si="42"/>
        <v>0</v>
      </c>
      <c r="CC8">
        <f t="shared" si="43"/>
        <v>0</v>
      </c>
      <c r="CD8">
        <f t="shared" si="44"/>
        <v>0</v>
      </c>
      <c r="CE8">
        <f t="shared" si="45"/>
        <v>0</v>
      </c>
      <c r="CF8">
        <f t="shared" si="46"/>
        <v>0</v>
      </c>
      <c r="CG8">
        <f t="shared" si="47"/>
        <v>0</v>
      </c>
      <c r="CH8">
        <f t="shared" si="48"/>
        <v>0</v>
      </c>
      <c r="CI8">
        <f t="shared" si="49"/>
        <v>0</v>
      </c>
      <c r="CJ8">
        <f t="shared" si="50"/>
        <v>0</v>
      </c>
      <c r="CK8">
        <f t="shared" si="51"/>
        <v>0</v>
      </c>
      <c r="CL8">
        <f t="shared" si="52"/>
        <v>0</v>
      </c>
      <c r="CM8">
        <f t="shared" si="53"/>
        <v>0</v>
      </c>
      <c r="CN8">
        <f t="shared" si="54"/>
        <v>0</v>
      </c>
      <c r="CO8">
        <f t="shared" si="55"/>
        <v>0</v>
      </c>
      <c r="CP8">
        <f t="shared" si="56"/>
        <v>0</v>
      </c>
      <c r="CQ8">
        <f t="shared" si="57"/>
        <v>0</v>
      </c>
      <c r="CR8">
        <f t="shared" si="58"/>
        <v>0</v>
      </c>
      <c r="CS8">
        <f t="shared" si="59"/>
        <v>0</v>
      </c>
      <c r="CT8">
        <f t="shared" si="60"/>
        <v>0</v>
      </c>
      <c r="CU8">
        <f t="shared" si="61"/>
        <v>0</v>
      </c>
      <c r="CV8">
        <f t="shared" si="62"/>
        <v>0</v>
      </c>
      <c r="CW8">
        <f t="shared" si="63"/>
        <v>0</v>
      </c>
      <c r="CX8">
        <f t="shared" si="64"/>
        <v>0</v>
      </c>
      <c r="CY8">
        <f t="shared" si="65"/>
        <v>0</v>
      </c>
      <c r="CZ8">
        <f t="shared" si="66"/>
        <v>0</v>
      </c>
      <c r="DA8">
        <f t="shared" si="67"/>
        <v>0</v>
      </c>
      <c r="DB8">
        <f t="shared" si="68"/>
        <v>0</v>
      </c>
      <c r="DC8">
        <f t="shared" si="69"/>
        <v>0</v>
      </c>
      <c r="DD8">
        <f t="shared" si="70"/>
        <v>0</v>
      </c>
      <c r="DE8">
        <f t="shared" si="71"/>
        <v>0</v>
      </c>
      <c r="DF8">
        <f t="shared" si="72"/>
        <v>0</v>
      </c>
      <c r="DG8">
        <f t="shared" si="73"/>
        <v>0</v>
      </c>
      <c r="DH8">
        <f t="shared" si="74"/>
        <v>0</v>
      </c>
      <c r="DI8">
        <f t="shared" si="75"/>
        <v>0</v>
      </c>
      <c r="DJ8">
        <f t="shared" si="76"/>
        <v>0</v>
      </c>
      <c r="DK8">
        <f t="shared" si="77"/>
        <v>0</v>
      </c>
      <c r="DL8">
        <f t="shared" si="78"/>
        <v>0</v>
      </c>
      <c r="DM8">
        <f t="shared" si="79"/>
        <v>0</v>
      </c>
      <c r="DN8">
        <f t="shared" si="80"/>
        <v>0</v>
      </c>
      <c r="DO8">
        <f t="shared" si="81"/>
        <v>0</v>
      </c>
      <c r="DP8">
        <f t="shared" si="82"/>
        <v>0</v>
      </c>
      <c r="DQ8">
        <f t="shared" si="83"/>
        <v>0</v>
      </c>
      <c r="DR8">
        <f t="shared" si="84"/>
        <v>0</v>
      </c>
      <c r="DS8">
        <f t="shared" si="85"/>
        <v>0</v>
      </c>
      <c r="DT8">
        <f t="shared" si="86"/>
        <v>0</v>
      </c>
      <c r="DU8">
        <f t="shared" si="87"/>
        <v>0</v>
      </c>
      <c r="DV8">
        <f t="shared" si="88"/>
        <v>0</v>
      </c>
      <c r="DW8">
        <f t="shared" si="89"/>
        <v>0</v>
      </c>
      <c r="DX8">
        <f t="shared" si="90"/>
        <v>0</v>
      </c>
      <c r="DY8">
        <f t="shared" si="91"/>
        <v>0</v>
      </c>
      <c r="DZ8">
        <f t="shared" si="92"/>
        <v>0</v>
      </c>
      <c r="EA8">
        <f t="shared" si="93"/>
        <v>0</v>
      </c>
      <c r="EB8">
        <f t="shared" si="94"/>
        <v>0</v>
      </c>
      <c r="EC8">
        <f t="shared" si="95"/>
        <v>0</v>
      </c>
      <c r="ED8">
        <f t="shared" si="96"/>
        <v>0</v>
      </c>
      <c r="EE8">
        <f t="shared" si="97"/>
        <v>0</v>
      </c>
      <c r="EF8">
        <f t="shared" si="98"/>
        <v>0</v>
      </c>
      <c r="EG8">
        <f t="shared" si="99"/>
        <v>0</v>
      </c>
      <c r="EH8">
        <f t="shared" si="100"/>
        <v>0</v>
      </c>
      <c r="EI8">
        <f t="shared" si="101"/>
        <v>0</v>
      </c>
      <c r="EJ8">
        <f t="shared" si="102"/>
        <v>0</v>
      </c>
      <c r="EK8">
        <f t="shared" si="103"/>
        <v>0</v>
      </c>
      <c r="EL8">
        <f t="shared" si="104"/>
        <v>0</v>
      </c>
      <c r="EM8">
        <f t="shared" si="105"/>
        <v>0</v>
      </c>
      <c r="EN8">
        <f t="shared" si="106"/>
        <v>0</v>
      </c>
      <c r="EO8">
        <f t="shared" si="107"/>
        <v>0</v>
      </c>
      <c r="EP8">
        <f t="shared" si="108"/>
        <v>0</v>
      </c>
      <c r="EQ8">
        <f t="shared" si="109"/>
        <v>0</v>
      </c>
      <c r="ER8">
        <f t="shared" si="110"/>
        <v>0</v>
      </c>
      <c r="ES8">
        <f t="shared" si="111"/>
        <v>0</v>
      </c>
      <c r="ET8">
        <f t="shared" si="112"/>
        <v>0</v>
      </c>
      <c r="EU8">
        <f t="shared" si="113"/>
        <v>0</v>
      </c>
      <c r="EV8">
        <f t="shared" si="114"/>
        <v>0</v>
      </c>
      <c r="EW8">
        <f t="shared" si="115"/>
        <v>0</v>
      </c>
    </row>
    <row r="9" spans="1:154">
      <c r="A9" t="s">
        <v>150</v>
      </c>
      <c r="B9" s="25">
        <v>551</v>
      </c>
      <c r="C9" s="15" t="s">
        <v>62</v>
      </c>
      <c r="D9" s="16">
        <v>2</v>
      </c>
      <c r="E9" s="18" t="s">
        <v>36</v>
      </c>
      <c r="F9" s="18">
        <v>4</v>
      </c>
      <c r="G9" s="18">
        <v>4</v>
      </c>
      <c r="H9" s="19"/>
      <c r="I9" s="19"/>
      <c r="J9" s="19" t="s">
        <v>38</v>
      </c>
      <c r="K9" s="19"/>
      <c r="L9" s="19" t="s">
        <v>37</v>
      </c>
      <c r="M9" s="19"/>
      <c r="N9" s="19"/>
      <c r="O9" s="19"/>
      <c r="P9" s="19" t="s">
        <v>38</v>
      </c>
      <c r="Q9" s="19"/>
      <c r="R9" s="19"/>
      <c r="S9" s="19"/>
      <c r="T9" s="19" t="s">
        <v>39</v>
      </c>
      <c r="U9" s="19" t="s">
        <v>37</v>
      </c>
      <c r="V9" s="19"/>
      <c r="W9" s="19"/>
      <c r="X9" s="19"/>
      <c r="Y9" s="19" t="s">
        <v>38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L9">
        <f t="shared" si="0"/>
        <v>0</v>
      </c>
      <c r="AM9">
        <f t="shared" si="1"/>
        <v>0</v>
      </c>
      <c r="AN9">
        <f t="shared" si="2"/>
        <v>0</v>
      </c>
      <c r="AO9">
        <f t="shared" si="3"/>
        <v>1</v>
      </c>
      <c r="AP9">
        <f t="shared" si="4"/>
        <v>0</v>
      </c>
      <c r="AQ9">
        <f t="shared" si="5"/>
        <v>0</v>
      </c>
      <c r="AR9">
        <f t="shared" si="6"/>
        <v>0</v>
      </c>
      <c r="AS9">
        <f t="shared" si="7"/>
        <v>1</v>
      </c>
      <c r="AT9">
        <f t="shared" si="8"/>
        <v>0</v>
      </c>
      <c r="AU9">
        <f t="shared" si="9"/>
        <v>0</v>
      </c>
      <c r="AV9">
        <f t="shared" si="10"/>
        <v>0</v>
      </c>
      <c r="AW9">
        <f t="shared" si="11"/>
        <v>0</v>
      </c>
      <c r="AX9">
        <f t="shared" si="12"/>
        <v>0</v>
      </c>
      <c r="AY9">
        <f t="shared" si="13"/>
        <v>0</v>
      </c>
      <c r="AZ9">
        <f t="shared" si="14"/>
        <v>0</v>
      </c>
      <c r="BA9">
        <f t="shared" si="15"/>
        <v>0</v>
      </c>
      <c r="BB9">
        <f t="shared" si="16"/>
        <v>1</v>
      </c>
      <c r="BC9">
        <f t="shared" si="17"/>
        <v>0</v>
      </c>
      <c r="BD9">
        <f t="shared" si="18"/>
        <v>1</v>
      </c>
      <c r="BE9">
        <f t="shared" si="19"/>
        <v>0</v>
      </c>
      <c r="BF9">
        <f t="shared" si="20"/>
        <v>0</v>
      </c>
      <c r="BG9">
        <f t="shared" si="21"/>
        <v>0</v>
      </c>
      <c r="BH9">
        <f t="shared" si="22"/>
        <v>0</v>
      </c>
      <c r="BI9">
        <f t="shared" si="23"/>
        <v>0</v>
      </c>
      <c r="BJ9">
        <f t="shared" si="24"/>
        <v>0</v>
      </c>
      <c r="BK9">
        <f t="shared" si="25"/>
        <v>0</v>
      </c>
      <c r="BL9">
        <f t="shared" si="26"/>
        <v>0</v>
      </c>
      <c r="BM9">
        <f t="shared" si="27"/>
        <v>1</v>
      </c>
      <c r="BN9">
        <f t="shared" si="28"/>
        <v>0</v>
      </c>
      <c r="BO9">
        <f t="shared" si="29"/>
        <v>0</v>
      </c>
      <c r="BP9">
        <f t="shared" si="30"/>
        <v>0</v>
      </c>
      <c r="BQ9">
        <f t="shared" si="31"/>
        <v>0</v>
      </c>
      <c r="BR9">
        <f t="shared" si="32"/>
        <v>0</v>
      </c>
      <c r="BS9">
        <f t="shared" si="33"/>
        <v>0</v>
      </c>
      <c r="BT9">
        <f t="shared" si="34"/>
        <v>0</v>
      </c>
      <c r="BU9">
        <f t="shared" si="35"/>
        <v>0</v>
      </c>
      <c r="BV9">
        <f t="shared" si="36"/>
        <v>0</v>
      </c>
      <c r="BW9">
        <f t="shared" si="37"/>
        <v>0</v>
      </c>
      <c r="BX9">
        <f t="shared" si="38"/>
        <v>0</v>
      </c>
      <c r="BY9">
        <f t="shared" si="39"/>
        <v>0</v>
      </c>
      <c r="BZ9">
        <f t="shared" si="40"/>
        <v>1</v>
      </c>
      <c r="CA9">
        <f t="shared" si="41"/>
        <v>0</v>
      </c>
      <c r="CB9">
        <f t="shared" si="42"/>
        <v>0</v>
      </c>
      <c r="CC9">
        <f t="shared" si="43"/>
        <v>0</v>
      </c>
      <c r="CD9">
        <f t="shared" si="44"/>
        <v>0</v>
      </c>
      <c r="CE9">
        <f t="shared" si="45"/>
        <v>0</v>
      </c>
      <c r="CF9">
        <f t="shared" si="46"/>
        <v>0</v>
      </c>
      <c r="CG9">
        <f t="shared" si="47"/>
        <v>0</v>
      </c>
      <c r="CH9">
        <f t="shared" si="48"/>
        <v>0</v>
      </c>
      <c r="CI9">
        <f t="shared" si="49"/>
        <v>0</v>
      </c>
      <c r="CJ9">
        <f t="shared" si="50"/>
        <v>0</v>
      </c>
      <c r="CK9">
        <f t="shared" si="51"/>
        <v>0</v>
      </c>
      <c r="CL9">
        <f t="shared" si="52"/>
        <v>0</v>
      </c>
      <c r="CM9">
        <f t="shared" si="53"/>
        <v>0</v>
      </c>
      <c r="CN9">
        <f t="shared" si="54"/>
        <v>0</v>
      </c>
      <c r="CO9">
        <f t="shared" si="55"/>
        <v>0</v>
      </c>
      <c r="CP9">
        <f t="shared" si="56"/>
        <v>0</v>
      </c>
      <c r="CQ9">
        <f t="shared" si="57"/>
        <v>1</v>
      </c>
      <c r="CR9">
        <f t="shared" si="58"/>
        <v>0</v>
      </c>
      <c r="CS9">
        <f t="shared" si="59"/>
        <v>0</v>
      </c>
      <c r="CT9">
        <f t="shared" si="60"/>
        <v>0</v>
      </c>
      <c r="CU9">
        <f t="shared" si="61"/>
        <v>0</v>
      </c>
      <c r="CV9">
        <f t="shared" si="62"/>
        <v>0</v>
      </c>
      <c r="CW9">
        <f t="shared" si="63"/>
        <v>1</v>
      </c>
      <c r="CX9">
        <f t="shared" si="64"/>
        <v>0</v>
      </c>
      <c r="CY9">
        <f t="shared" si="65"/>
        <v>0</v>
      </c>
      <c r="CZ9">
        <f t="shared" si="66"/>
        <v>0</v>
      </c>
      <c r="DA9">
        <f t="shared" si="67"/>
        <v>0</v>
      </c>
      <c r="DB9">
        <f t="shared" si="68"/>
        <v>0</v>
      </c>
      <c r="DC9">
        <f t="shared" si="69"/>
        <v>0</v>
      </c>
      <c r="DD9">
        <f t="shared" si="70"/>
        <v>0</v>
      </c>
      <c r="DE9">
        <f t="shared" si="71"/>
        <v>0</v>
      </c>
      <c r="DF9">
        <f t="shared" si="72"/>
        <v>0</v>
      </c>
      <c r="DG9">
        <f t="shared" si="73"/>
        <v>0</v>
      </c>
      <c r="DH9">
        <f t="shared" si="74"/>
        <v>0</v>
      </c>
      <c r="DI9">
        <f t="shared" si="75"/>
        <v>0</v>
      </c>
      <c r="DJ9">
        <f t="shared" si="76"/>
        <v>1</v>
      </c>
      <c r="DK9">
        <f t="shared" si="77"/>
        <v>0</v>
      </c>
      <c r="DL9">
        <f t="shared" si="78"/>
        <v>0</v>
      </c>
      <c r="DM9">
        <f t="shared" si="79"/>
        <v>0</v>
      </c>
      <c r="DN9">
        <f t="shared" si="80"/>
        <v>0</v>
      </c>
      <c r="DO9">
        <f t="shared" si="81"/>
        <v>0</v>
      </c>
      <c r="DP9">
        <f t="shared" si="82"/>
        <v>0</v>
      </c>
      <c r="DQ9">
        <f t="shared" si="83"/>
        <v>0</v>
      </c>
      <c r="DR9">
        <f t="shared" si="84"/>
        <v>0</v>
      </c>
      <c r="DS9">
        <f t="shared" si="85"/>
        <v>0</v>
      </c>
      <c r="DT9">
        <f t="shared" si="86"/>
        <v>0</v>
      </c>
      <c r="DU9">
        <f t="shared" si="87"/>
        <v>0</v>
      </c>
      <c r="DV9">
        <f t="shared" si="88"/>
        <v>0</v>
      </c>
      <c r="DW9">
        <f t="shared" si="89"/>
        <v>0</v>
      </c>
      <c r="DX9">
        <f t="shared" si="90"/>
        <v>0</v>
      </c>
      <c r="DY9">
        <f t="shared" si="91"/>
        <v>0</v>
      </c>
      <c r="DZ9">
        <f t="shared" si="92"/>
        <v>0</v>
      </c>
      <c r="EA9">
        <f t="shared" si="93"/>
        <v>0</v>
      </c>
      <c r="EB9">
        <f t="shared" si="94"/>
        <v>0</v>
      </c>
      <c r="EC9">
        <f t="shared" si="95"/>
        <v>0</v>
      </c>
      <c r="ED9">
        <f t="shared" si="96"/>
        <v>0</v>
      </c>
      <c r="EE9">
        <f t="shared" si="97"/>
        <v>0</v>
      </c>
      <c r="EF9">
        <f t="shared" si="98"/>
        <v>0</v>
      </c>
      <c r="EG9">
        <f t="shared" si="99"/>
        <v>0</v>
      </c>
      <c r="EH9">
        <f t="shared" si="100"/>
        <v>0</v>
      </c>
      <c r="EI9">
        <f t="shared" si="101"/>
        <v>0</v>
      </c>
      <c r="EJ9">
        <f t="shared" si="102"/>
        <v>0</v>
      </c>
      <c r="EK9">
        <f t="shared" si="103"/>
        <v>0</v>
      </c>
      <c r="EL9">
        <f t="shared" si="104"/>
        <v>0</v>
      </c>
      <c r="EM9">
        <f t="shared" si="105"/>
        <v>0</v>
      </c>
      <c r="EN9">
        <f t="shared" si="106"/>
        <v>0</v>
      </c>
      <c r="EO9">
        <f t="shared" si="107"/>
        <v>0</v>
      </c>
      <c r="EP9">
        <f t="shared" si="108"/>
        <v>0</v>
      </c>
      <c r="EQ9">
        <f t="shared" si="109"/>
        <v>0</v>
      </c>
      <c r="ER9">
        <f t="shared" si="110"/>
        <v>0</v>
      </c>
      <c r="ES9">
        <f t="shared" si="111"/>
        <v>0</v>
      </c>
      <c r="ET9">
        <f t="shared" si="112"/>
        <v>0</v>
      </c>
      <c r="EU9">
        <f t="shared" si="113"/>
        <v>0</v>
      </c>
      <c r="EV9">
        <f t="shared" si="114"/>
        <v>0</v>
      </c>
      <c r="EW9">
        <f t="shared" si="115"/>
        <v>0</v>
      </c>
    </row>
    <row r="10" spans="1:154">
      <c r="A10" t="s">
        <v>151</v>
      </c>
      <c r="B10" s="25">
        <v>535</v>
      </c>
      <c r="C10" s="15" t="s">
        <v>62</v>
      </c>
      <c r="D10" s="16">
        <v>2</v>
      </c>
      <c r="E10" s="18" t="s">
        <v>36</v>
      </c>
      <c r="F10" s="18">
        <v>4</v>
      </c>
      <c r="G10" s="18">
        <v>4</v>
      </c>
      <c r="H10" s="19"/>
      <c r="I10" s="19"/>
      <c r="J10" s="19" t="s">
        <v>38</v>
      </c>
      <c r="K10" s="19"/>
      <c r="L10" s="19" t="s">
        <v>37</v>
      </c>
      <c r="M10" s="19"/>
      <c r="N10" s="19"/>
      <c r="O10" s="19"/>
      <c r="P10" s="19" t="s">
        <v>38</v>
      </c>
      <c r="Q10" s="19"/>
      <c r="R10" s="19"/>
      <c r="S10" s="19"/>
      <c r="T10" s="19" t="s">
        <v>39</v>
      </c>
      <c r="U10" s="19" t="s">
        <v>37</v>
      </c>
      <c r="V10" s="19"/>
      <c r="W10" s="19"/>
      <c r="X10" s="19"/>
      <c r="Y10" s="19" t="s">
        <v>38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L10">
        <f t="shared" si="0"/>
        <v>0</v>
      </c>
      <c r="AM10">
        <f t="shared" si="1"/>
        <v>0</v>
      </c>
      <c r="AN10">
        <f t="shared" si="2"/>
        <v>0</v>
      </c>
      <c r="AO10">
        <f t="shared" si="3"/>
        <v>1</v>
      </c>
      <c r="AP10">
        <f t="shared" si="4"/>
        <v>0</v>
      </c>
      <c r="AQ10">
        <f t="shared" si="5"/>
        <v>0</v>
      </c>
      <c r="AR10">
        <f t="shared" si="6"/>
        <v>0</v>
      </c>
      <c r="AS10">
        <f t="shared" si="7"/>
        <v>1</v>
      </c>
      <c r="AT10">
        <f t="shared" si="8"/>
        <v>0</v>
      </c>
      <c r="AU10">
        <f t="shared" si="9"/>
        <v>0</v>
      </c>
      <c r="AV10">
        <f t="shared" si="10"/>
        <v>0</v>
      </c>
      <c r="AW10">
        <f t="shared" si="11"/>
        <v>0</v>
      </c>
      <c r="AX10">
        <f t="shared" si="12"/>
        <v>0</v>
      </c>
      <c r="AY10">
        <f t="shared" si="13"/>
        <v>0</v>
      </c>
      <c r="AZ10">
        <f t="shared" si="14"/>
        <v>0</v>
      </c>
      <c r="BA10">
        <f t="shared" si="15"/>
        <v>0</v>
      </c>
      <c r="BB10">
        <f t="shared" si="16"/>
        <v>1</v>
      </c>
      <c r="BC10">
        <f t="shared" si="17"/>
        <v>0</v>
      </c>
      <c r="BD10">
        <f t="shared" si="18"/>
        <v>1</v>
      </c>
      <c r="BE10">
        <f t="shared" si="19"/>
        <v>0</v>
      </c>
      <c r="BF10">
        <f t="shared" si="20"/>
        <v>0</v>
      </c>
      <c r="BG10">
        <f t="shared" si="21"/>
        <v>0</v>
      </c>
      <c r="BH10">
        <f t="shared" si="22"/>
        <v>0</v>
      </c>
      <c r="BI10">
        <f t="shared" si="23"/>
        <v>0</v>
      </c>
      <c r="BJ10">
        <f t="shared" si="24"/>
        <v>0</v>
      </c>
      <c r="BK10">
        <f t="shared" si="25"/>
        <v>0</v>
      </c>
      <c r="BL10">
        <f t="shared" si="26"/>
        <v>0</v>
      </c>
      <c r="BM10">
        <f t="shared" si="27"/>
        <v>1</v>
      </c>
      <c r="BN10">
        <f t="shared" si="28"/>
        <v>0</v>
      </c>
      <c r="BO10">
        <f t="shared" si="29"/>
        <v>0</v>
      </c>
      <c r="BP10">
        <f t="shared" si="30"/>
        <v>0</v>
      </c>
      <c r="BQ10">
        <f t="shared" si="31"/>
        <v>0</v>
      </c>
      <c r="BR10">
        <f t="shared" si="32"/>
        <v>0</v>
      </c>
      <c r="BS10">
        <f t="shared" si="33"/>
        <v>0</v>
      </c>
      <c r="BT10">
        <f t="shared" si="34"/>
        <v>0</v>
      </c>
      <c r="BU10">
        <f t="shared" si="35"/>
        <v>0</v>
      </c>
      <c r="BV10">
        <f t="shared" si="36"/>
        <v>0</v>
      </c>
      <c r="BW10">
        <f t="shared" si="37"/>
        <v>0</v>
      </c>
      <c r="BX10">
        <f t="shared" si="38"/>
        <v>0</v>
      </c>
      <c r="BY10">
        <f t="shared" si="39"/>
        <v>0</v>
      </c>
      <c r="BZ10">
        <f t="shared" si="40"/>
        <v>1</v>
      </c>
      <c r="CA10">
        <f t="shared" si="41"/>
        <v>0</v>
      </c>
      <c r="CB10">
        <f t="shared" si="42"/>
        <v>0</v>
      </c>
      <c r="CC10">
        <f t="shared" si="43"/>
        <v>0</v>
      </c>
      <c r="CD10">
        <f t="shared" si="44"/>
        <v>0</v>
      </c>
      <c r="CE10">
        <f t="shared" si="45"/>
        <v>0</v>
      </c>
      <c r="CF10">
        <f t="shared" si="46"/>
        <v>0</v>
      </c>
      <c r="CG10">
        <f t="shared" si="47"/>
        <v>0</v>
      </c>
      <c r="CH10">
        <f t="shared" si="48"/>
        <v>0</v>
      </c>
      <c r="CI10">
        <f t="shared" si="49"/>
        <v>0</v>
      </c>
      <c r="CJ10">
        <f t="shared" si="50"/>
        <v>0</v>
      </c>
      <c r="CK10">
        <f t="shared" si="51"/>
        <v>0</v>
      </c>
      <c r="CL10">
        <f t="shared" si="52"/>
        <v>0</v>
      </c>
      <c r="CM10">
        <f t="shared" si="53"/>
        <v>0</v>
      </c>
      <c r="CN10">
        <f t="shared" si="54"/>
        <v>0</v>
      </c>
      <c r="CO10">
        <f t="shared" si="55"/>
        <v>0</v>
      </c>
      <c r="CP10">
        <f t="shared" si="56"/>
        <v>0</v>
      </c>
      <c r="CQ10">
        <f t="shared" si="57"/>
        <v>1</v>
      </c>
      <c r="CR10">
        <f t="shared" si="58"/>
        <v>0</v>
      </c>
      <c r="CS10">
        <f t="shared" si="59"/>
        <v>0</v>
      </c>
      <c r="CT10">
        <f t="shared" si="60"/>
        <v>0</v>
      </c>
      <c r="CU10">
        <f t="shared" si="61"/>
        <v>0</v>
      </c>
      <c r="CV10">
        <f t="shared" si="62"/>
        <v>0</v>
      </c>
      <c r="CW10">
        <f t="shared" si="63"/>
        <v>1</v>
      </c>
      <c r="CX10">
        <f t="shared" si="64"/>
        <v>0</v>
      </c>
      <c r="CY10">
        <f t="shared" si="65"/>
        <v>0</v>
      </c>
      <c r="CZ10">
        <f t="shared" si="66"/>
        <v>0</v>
      </c>
      <c r="DA10">
        <f t="shared" si="67"/>
        <v>0</v>
      </c>
      <c r="DB10">
        <f t="shared" si="68"/>
        <v>0</v>
      </c>
      <c r="DC10">
        <f t="shared" si="69"/>
        <v>0</v>
      </c>
      <c r="DD10">
        <f t="shared" si="70"/>
        <v>0</v>
      </c>
      <c r="DE10">
        <f t="shared" si="71"/>
        <v>0</v>
      </c>
      <c r="DF10">
        <f t="shared" si="72"/>
        <v>0</v>
      </c>
      <c r="DG10">
        <f t="shared" si="73"/>
        <v>0</v>
      </c>
      <c r="DH10">
        <f t="shared" si="74"/>
        <v>0</v>
      </c>
      <c r="DI10">
        <f t="shared" si="75"/>
        <v>0</v>
      </c>
      <c r="DJ10">
        <f t="shared" si="76"/>
        <v>1</v>
      </c>
      <c r="DK10">
        <f t="shared" si="77"/>
        <v>0</v>
      </c>
      <c r="DL10">
        <f t="shared" si="78"/>
        <v>0</v>
      </c>
      <c r="DM10">
        <f t="shared" si="79"/>
        <v>0</v>
      </c>
      <c r="DN10">
        <f t="shared" si="80"/>
        <v>0</v>
      </c>
      <c r="DO10">
        <f t="shared" si="81"/>
        <v>0</v>
      </c>
      <c r="DP10">
        <f t="shared" si="82"/>
        <v>0</v>
      </c>
      <c r="DQ10">
        <f t="shared" si="83"/>
        <v>0</v>
      </c>
      <c r="DR10">
        <f t="shared" si="84"/>
        <v>0</v>
      </c>
      <c r="DS10">
        <f t="shared" si="85"/>
        <v>0</v>
      </c>
      <c r="DT10">
        <f t="shared" si="86"/>
        <v>0</v>
      </c>
      <c r="DU10">
        <f t="shared" si="87"/>
        <v>0</v>
      </c>
      <c r="DV10">
        <f t="shared" si="88"/>
        <v>0</v>
      </c>
      <c r="DW10">
        <f t="shared" si="89"/>
        <v>0</v>
      </c>
      <c r="DX10">
        <f t="shared" si="90"/>
        <v>0</v>
      </c>
      <c r="DY10">
        <f t="shared" si="91"/>
        <v>0</v>
      </c>
      <c r="DZ10">
        <f t="shared" si="92"/>
        <v>0</v>
      </c>
      <c r="EA10">
        <f t="shared" si="93"/>
        <v>0</v>
      </c>
      <c r="EB10">
        <f t="shared" si="94"/>
        <v>0</v>
      </c>
      <c r="EC10">
        <f t="shared" si="95"/>
        <v>0</v>
      </c>
      <c r="ED10">
        <f t="shared" si="96"/>
        <v>0</v>
      </c>
      <c r="EE10">
        <f t="shared" si="97"/>
        <v>0</v>
      </c>
      <c r="EF10">
        <f t="shared" si="98"/>
        <v>0</v>
      </c>
      <c r="EG10">
        <f t="shared" si="99"/>
        <v>0</v>
      </c>
      <c r="EH10">
        <f t="shared" si="100"/>
        <v>0</v>
      </c>
      <c r="EI10">
        <f t="shared" si="101"/>
        <v>0</v>
      </c>
      <c r="EJ10">
        <f t="shared" si="102"/>
        <v>0</v>
      </c>
      <c r="EK10">
        <f t="shared" si="103"/>
        <v>0</v>
      </c>
      <c r="EL10">
        <f t="shared" si="104"/>
        <v>0</v>
      </c>
      <c r="EM10">
        <f t="shared" si="105"/>
        <v>0</v>
      </c>
      <c r="EN10">
        <f t="shared" si="106"/>
        <v>0</v>
      </c>
      <c r="EO10">
        <f t="shared" si="107"/>
        <v>0</v>
      </c>
      <c r="EP10">
        <f t="shared" si="108"/>
        <v>0</v>
      </c>
      <c r="EQ10">
        <f t="shared" si="109"/>
        <v>0</v>
      </c>
      <c r="ER10">
        <f t="shared" si="110"/>
        <v>0</v>
      </c>
      <c r="ES10">
        <f t="shared" si="111"/>
        <v>0</v>
      </c>
      <c r="ET10">
        <f t="shared" si="112"/>
        <v>0</v>
      </c>
      <c r="EU10">
        <f t="shared" si="113"/>
        <v>0</v>
      </c>
      <c r="EV10">
        <f t="shared" si="114"/>
        <v>0</v>
      </c>
      <c r="EW10">
        <f t="shared" si="115"/>
        <v>0</v>
      </c>
    </row>
    <row r="11" spans="1:154">
      <c r="A11" t="s">
        <v>152</v>
      </c>
      <c r="B11" s="25">
        <v>536</v>
      </c>
      <c r="C11" s="15" t="s">
        <v>62</v>
      </c>
      <c r="D11" s="16">
        <v>2</v>
      </c>
      <c r="E11" s="18" t="s">
        <v>36</v>
      </c>
      <c r="F11" s="18">
        <v>4</v>
      </c>
      <c r="G11" s="18">
        <v>4</v>
      </c>
      <c r="H11" s="19"/>
      <c r="I11" s="19"/>
      <c r="J11" s="19" t="s">
        <v>38</v>
      </c>
      <c r="K11" s="19"/>
      <c r="L11" s="19" t="s">
        <v>37</v>
      </c>
      <c r="M11" s="19"/>
      <c r="N11" s="19"/>
      <c r="O11" s="19"/>
      <c r="P11" s="19" t="s">
        <v>38</v>
      </c>
      <c r="Q11" s="19"/>
      <c r="R11" s="19"/>
      <c r="S11" s="19"/>
      <c r="T11" s="19" t="s">
        <v>39</v>
      </c>
      <c r="U11" s="19" t="s">
        <v>37</v>
      </c>
      <c r="V11" s="19"/>
      <c r="W11" s="19"/>
      <c r="X11" s="19"/>
      <c r="Y11" s="19" t="s">
        <v>38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L11">
        <f t="shared" si="0"/>
        <v>0</v>
      </c>
      <c r="AM11">
        <f t="shared" si="1"/>
        <v>0</v>
      </c>
      <c r="AN11">
        <f t="shared" si="2"/>
        <v>0</v>
      </c>
      <c r="AO11">
        <f t="shared" si="3"/>
        <v>1</v>
      </c>
      <c r="AP11">
        <f t="shared" si="4"/>
        <v>0</v>
      </c>
      <c r="AQ11">
        <f t="shared" si="5"/>
        <v>0</v>
      </c>
      <c r="AR11">
        <f t="shared" si="6"/>
        <v>0</v>
      </c>
      <c r="AS11">
        <f t="shared" si="7"/>
        <v>1</v>
      </c>
      <c r="AT11">
        <f t="shared" si="8"/>
        <v>0</v>
      </c>
      <c r="AU11">
        <f t="shared" si="9"/>
        <v>0</v>
      </c>
      <c r="AV11">
        <f t="shared" si="10"/>
        <v>0</v>
      </c>
      <c r="AW11">
        <f t="shared" si="11"/>
        <v>0</v>
      </c>
      <c r="AX11">
        <f t="shared" si="12"/>
        <v>0</v>
      </c>
      <c r="AY11">
        <f t="shared" si="13"/>
        <v>0</v>
      </c>
      <c r="AZ11">
        <f t="shared" si="14"/>
        <v>0</v>
      </c>
      <c r="BA11">
        <f t="shared" si="15"/>
        <v>0</v>
      </c>
      <c r="BB11">
        <f t="shared" si="16"/>
        <v>1</v>
      </c>
      <c r="BC11">
        <f t="shared" si="17"/>
        <v>0</v>
      </c>
      <c r="BD11">
        <f t="shared" si="18"/>
        <v>1</v>
      </c>
      <c r="BE11">
        <f t="shared" si="19"/>
        <v>0</v>
      </c>
      <c r="BF11">
        <f t="shared" si="20"/>
        <v>0</v>
      </c>
      <c r="BG11">
        <f t="shared" si="21"/>
        <v>0</v>
      </c>
      <c r="BH11">
        <f t="shared" si="22"/>
        <v>0</v>
      </c>
      <c r="BI11">
        <f t="shared" si="23"/>
        <v>0</v>
      </c>
      <c r="BJ11">
        <f t="shared" si="24"/>
        <v>0</v>
      </c>
      <c r="BK11">
        <f t="shared" si="25"/>
        <v>0</v>
      </c>
      <c r="BL11">
        <f t="shared" si="26"/>
        <v>0</v>
      </c>
      <c r="BM11">
        <f t="shared" si="27"/>
        <v>1</v>
      </c>
      <c r="BN11">
        <f t="shared" si="28"/>
        <v>0</v>
      </c>
      <c r="BO11">
        <f t="shared" si="29"/>
        <v>0</v>
      </c>
      <c r="BP11">
        <f t="shared" si="30"/>
        <v>0</v>
      </c>
      <c r="BQ11">
        <f t="shared" si="31"/>
        <v>0</v>
      </c>
      <c r="BR11">
        <f t="shared" si="32"/>
        <v>0</v>
      </c>
      <c r="BS11">
        <f t="shared" si="33"/>
        <v>0</v>
      </c>
      <c r="BT11">
        <f t="shared" si="34"/>
        <v>0</v>
      </c>
      <c r="BU11">
        <f t="shared" si="35"/>
        <v>0</v>
      </c>
      <c r="BV11">
        <f t="shared" si="36"/>
        <v>0</v>
      </c>
      <c r="BW11">
        <f t="shared" si="37"/>
        <v>0</v>
      </c>
      <c r="BX11">
        <f t="shared" si="38"/>
        <v>0</v>
      </c>
      <c r="BY11">
        <f t="shared" si="39"/>
        <v>0</v>
      </c>
      <c r="BZ11">
        <f t="shared" si="40"/>
        <v>1</v>
      </c>
      <c r="CA11">
        <f t="shared" si="41"/>
        <v>0</v>
      </c>
      <c r="CB11">
        <f t="shared" si="42"/>
        <v>0</v>
      </c>
      <c r="CC11">
        <f t="shared" si="43"/>
        <v>0</v>
      </c>
      <c r="CD11">
        <f t="shared" si="44"/>
        <v>0</v>
      </c>
      <c r="CE11">
        <f t="shared" si="45"/>
        <v>0</v>
      </c>
      <c r="CF11">
        <f t="shared" si="46"/>
        <v>0</v>
      </c>
      <c r="CG11">
        <f t="shared" si="47"/>
        <v>0</v>
      </c>
      <c r="CH11">
        <f t="shared" si="48"/>
        <v>0</v>
      </c>
      <c r="CI11">
        <f t="shared" si="49"/>
        <v>0</v>
      </c>
      <c r="CJ11">
        <f t="shared" si="50"/>
        <v>0</v>
      </c>
      <c r="CK11">
        <f t="shared" si="51"/>
        <v>0</v>
      </c>
      <c r="CL11">
        <f t="shared" si="52"/>
        <v>0</v>
      </c>
      <c r="CM11">
        <f t="shared" si="53"/>
        <v>0</v>
      </c>
      <c r="CN11">
        <f t="shared" si="54"/>
        <v>0</v>
      </c>
      <c r="CO11">
        <f t="shared" si="55"/>
        <v>0</v>
      </c>
      <c r="CP11">
        <f t="shared" si="56"/>
        <v>0</v>
      </c>
      <c r="CQ11">
        <f t="shared" si="57"/>
        <v>1</v>
      </c>
      <c r="CR11">
        <f t="shared" si="58"/>
        <v>0</v>
      </c>
      <c r="CS11">
        <f t="shared" si="59"/>
        <v>0</v>
      </c>
      <c r="CT11">
        <f t="shared" si="60"/>
        <v>0</v>
      </c>
      <c r="CU11">
        <f t="shared" si="61"/>
        <v>0</v>
      </c>
      <c r="CV11">
        <f t="shared" si="62"/>
        <v>0</v>
      </c>
      <c r="CW11">
        <f t="shared" si="63"/>
        <v>1</v>
      </c>
      <c r="CX11">
        <f t="shared" si="64"/>
        <v>0</v>
      </c>
      <c r="CY11">
        <f t="shared" si="65"/>
        <v>0</v>
      </c>
      <c r="CZ11">
        <f t="shared" si="66"/>
        <v>0</v>
      </c>
      <c r="DA11">
        <f t="shared" si="67"/>
        <v>0</v>
      </c>
      <c r="DB11">
        <f t="shared" si="68"/>
        <v>0</v>
      </c>
      <c r="DC11">
        <f t="shared" si="69"/>
        <v>0</v>
      </c>
      <c r="DD11">
        <f t="shared" si="70"/>
        <v>0</v>
      </c>
      <c r="DE11">
        <f t="shared" si="71"/>
        <v>0</v>
      </c>
      <c r="DF11">
        <f t="shared" si="72"/>
        <v>0</v>
      </c>
      <c r="DG11">
        <f t="shared" si="73"/>
        <v>0</v>
      </c>
      <c r="DH11">
        <f t="shared" si="74"/>
        <v>0</v>
      </c>
      <c r="DI11">
        <f t="shared" si="75"/>
        <v>0</v>
      </c>
      <c r="DJ11">
        <f t="shared" si="76"/>
        <v>1</v>
      </c>
      <c r="DK11">
        <f t="shared" si="77"/>
        <v>0</v>
      </c>
      <c r="DL11">
        <f t="shared" si="78"/>
        <v>0</v>
      </c>
      <c r="DM11">
        <f t="shared" si="79"/>
        <v>0</v>
      </c>
      <c r="DN11">
        <f t="shared" si="80"/>
        <v>0</v>
      </c>
      <c r="DO11">
        <f t="shared" si="81"/>
        <v>0</v>
      </c>
      <c r="DP11">
        <f t="shared" si="82"/>
        <v>0</v>
      </c>
      <c r="DQ11">
        <f t="shared" si="83"/>
        <v>0</v>
      </c>
      <c r="DR11">
        <f t="shared" si="84"/>
        <v>0</v>
      </c>
      <c r="DS11">
        <f t="shared" si="85"/>
        <v>0</v>
      </c>
      <c r="DT11">
        <f t="shared" si="86"/>
        <v>0</v>
      </c>
      <c r="DU11">
        <f t="shared" si="87"/>
        <v>0</v>
      </c>
      <c r="DV11">
        <f t="shared" si="88"/>
        <v>0</v>
      </c>
      <c r="DW11">
        <f t="shared" si="89"/>
        <v>0</v>
      </c>
      <c r="DX11">
        <f t="shared" si="90"/>
        <v>0</v>
      </c>
      <c r="DY11">
        <f t="shared" si="91"/>
        <v>0</v>
      </c>
      <c r="DZ11">
        <f t="shared" si="92"/>
        <v>0</v>
      </c>
      <c r="EA11">
        <f t="shared" si="93"/>
        <v>0</v>
      </c>
      <c r="EB11">
        <f t="shared" si="94"/>
        <v>0</v>
      </c>
      <c r="EC11">
        <f t="shared" si="95"/>
        <v>0</v>
      </c>
      <c r="ED11">
        <f t="shared" si="96"/>
        <v>0</v>
      </c>
      <c r="EE11">
        <f t="shared" si="97"/>
        <v>0</v>
      </c>
      <c r="EF11">
        <f t="shared" si="98"/>
        <v>0</v>
      </c>
      <c r="EG11">
        <f t="shared" si="99"/>
        <v>0</v>
      </c>
      <c r="EH11">
        <f t="shared" si="100"/>
        <v>0</v>
      </c>
      <c r="EI11">
        <f t="shared" si="101"/>
        <v>0</v>
      </c>
      <c r="EJ11">
        <f t="shared" si="102"/>
        <v>0</v>
      </c>
      <c r="EK11">
        <f t="shared" si="103"/>
        <v>0</v>
      </c>
      <c r="EL11">
        <f t="shared" si="104"/>
        <v>0</v>
      </c>
      <c r="EM11">
        <f t="shared" si="105"/>
        <v>0</v>
      </c>
      <c r="EN11">
        <f t="shared" si="106"/>
        <v>0</v>
      </c>
      <c r="EO11">
        <f t="shared" si="107"/>
        <v>0</v>
      </c>
      <c r="EP11">
        <f t="shared" si="108"/>
        <v>0</v>
      </c>
      <c r="EQ11">
        <f t="shared" si="109"/>
        <v>0</v>
      </c>
      <c r="ER11">
        <f t="shared" si="110"/>
        <v>0</v>
      </c>
      <c r="ES11">
        <f t="shared" si="111"/>
        <v>0</v>
      </c>
      <c r="ET11">
        <f t="shared" si="112"/>
        <v>0</v>
      </c>
      <c r="EU11">
        <f t="shared" si="113"/>
        <v>0</v>
      </c>
      <c r="EV11">
        <f t="shared" si="114"/>
        <v>0</v>
      </c>
      <c r="EW11">
        <f t="shared" si="115"/>
        <v>0</v>
      </c>
    </row>
    <row r="12" spans="1:154">
      <c r="A12" t="s">
        <v>153</v>
      </c>
      <c r="B12" s="25">
        <v>577</v>
      </c>
      <c r="C12" s="15" t="s">
        <v>62</v>
      </c>
      <c r="D12" s="16">
        <v>5</v>
      </c>
      <c r="E12" s="18" t="s">
        <v>36</v>
      </c>
      <c r="F12" s="18">
        <v>4</v>
      </c>
      <c r="G12" s="18">
        <v>4</v>
      </c>
      <c r="H12" s="19"/>
      <c r="I12" s="19"/>
      <c r="J12" s="19" t="s">
        <v>37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 t="s">
        <v>39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L12">
        <f t="shared" si="0"/>
        <v>0</v>
      </c>
      <c r="AM12">
        <f t="shared" si="1"/>
        <v>0</v>
      </c>
      <c r="AN12">
        <f t="shared" si="2"/>
        <v>0</v>
      </c>
      <c r="AO12">
        <f t="shared" si="3"/>
        <v>1</v>
      </c>
      <c r="AP12">
        <f t="shared" si="4"/>
        <v>0</v>
      </c>
      <c r="AQ12">
        <f t="shared" si="5"/>
        <v>0</v>
      </c>
      <c r="AR12">
        <f t="shared" si="6"/>
        <v>0</v>
      </c>
      <c r="AS12">
        <f t="shared" si="7"/>
        <v>1</v>
      </c>
      <c r="AT12">
        <f t="shared" si="8"/>
        <v>0</v>
      </c>
      <c r="AU12">
        <f t="shared" si="9"/>
        <v>0</v>
      </c>
      <c r="AV12">
        <f t="shared" si="10"/>
        <v>0</v>
      </c>
      <c r="AW12">
        <f t="shared" si="11"/>
        <v>0</v>
      </c>
      <c r="AX12">
        <f t="shared" si="12"/>
        <v>0</v>
      </c>
      <c r="AY12">
        <f t="shared" si="13"/>
        <v>0</v>
      </c>
      <c r="AZ12">
        <f t="shared" si="14"/>
        <v>0</v>
      </c>
      <c r="BA12">
        <f t="shared" si="15"/>
        <v>0</v>
      </c>
      <c r="BB12">
        <f t="shared" si="16"/>
        <v>0</v>
      </c>
      <c r="BC12">
        <f t="shared" si="17"/>
        <v>0</v>
      </c>
      <c r="BD12">
        <f t="shared" si="18"/>
        <v>0</v>
      </c>
      <c r="BE12">
        <f t="shared" si="19"/>
        <v>1</v>
      </c>
      <c r="BF12">
        <f t="shared" si="20"/>
        <v>0</v>
      </c>
      <c r="BG12">
        <f t="shared" si="21"/>
        <v>0</v>
      </c>
      <c r="BH12">
        <f t="shared" si="22"/>
        <v>0</v>
      </c>
      <c r="BI12">
        <f t="shared" si="23"/>
        <v>0</v>
      </c>
      <c r="BJ12">
        <f t="shared" si="24"/>
        <v>0</v>
      </c>
      <c r="BK12">
        <f t="shared" si="25"/>
        <v>0</v>
      </c>
      <c r="BL12">
        <f t="shared" si="26"/>
        <v>0</v>
      </c>
      <c r="BM12">
        <f t="shared" si="27"/>
        <v>0</v>
      </c>
      <c r="BN12">
        <f t="shared" si="28"/>
        <v>0</v>
      </c>
      <c r="BO12">
        <f t="shared" si="29"/>
        <v>0</v>
      </c>
      <c r="BP12">
        <f t="shared" si="30"/>
        <v>0</v>
      </c>
      <c r="BQ12">
        <f t="shared" si="31"/>
        <v>0</v>
      </c>
      <c r="BR12">
        <f t="shared" si="32"/>
        <v>0</v>
      </c>
      <c r="BS12">
        <f t="shared" si="33"/>
        <v>0</v>
      </c>
      <c r="BT12">
        <f t="shared" si="34"/>
        <v>0</v>
      </c>
      <c r="BU12">
        <f t="shared" si="35"/>
        <v>0</v>
      </c>
      <c r="BV12">
        <f t="shared" si="36"/>
        <v>0</v>
      </c>
      <c r="BW12">
        <f t="shared" si="37"/>
        <v>0</v>
      </c>
      <c r="BX12">
        <f t="shared" si="38"/>
        <v>0</v>
      </c>
      <c r="BY12">
        <f t="shared" si="39"/>
        <v>0</v>
      </c>
      <c r="BZ12">
        <f t="shared" si="40"/>
        <v>0</v>
      </c>
      <c r="CA12">
        <f t="shared" si="41"/>
        <v>0</v>
      </c>
      <c r="CB12">
        <f t="shared" si="42"/>
        <v>0</v>
      </c>
      <c r="CC12">
        <f t="shared" si="43"/>
        <v>0</v>
      </c>
      <c r="CD12">
        <f t="shared" si="44"/>
        <v>0</v>
      </c>
      <c r="CE12">
        <f t="shared" si="45"/>
        <v>0</v>
      </c>
      <c r="CF12">
        <f t="shared" si="46"/>
        <v>0</v>
      </c>
      <c r="CG12">
        <f t="shared" si="47"/>
        <v>0</v>
      </c>
      <c r="CH12">
        <f t="shared" si="48"/>
        <v>0</v>
      </c>
      <c r="CI12">
        <f t="shared" si="49"/>
        <v>0</v>
      </c>
      <c r="CJ12">
        <f t="shared" si="50"/>
        <v>0</v>
      </c>
      <c r="CK12">
        <f t="shared" si="51"/>
        <v>0</v>
      </c>
      <c r="CL12">
        <f t="shared" si="52"/>
        <v>0</v>
      </c>
      <c r="CM12">
        <f t="shared" si="53"/>
        <v>0</v>
      </c>
      <c r="CN12">
        <f t="shared" si="54"/>
        <v>0</v>
      </c>
      <c r="CO12">
        <f t="shared" si="55"/>
        <v>0</v>
      </c>
      <c r="CP12">
        <f t="shared" si="56"/>
        <v>0</v>
      </c>
      <c r="CQ12">
        <f t="shared" si="57"/>
        <v>0</v>
      </c>
      <c r="CR12">
        <f t="shared" si="58"/>
        <v>0</v>
      </c>
      <c r="CS12">
        <f t="shared" si="59"/>
        <v>0</v>
      </c>
      <c r="CT12">
        <f t="shared" si="60"/>
        <v>0</v>
      </c>
      <c r="CU12">
        <f t="shared" si="61"/>
        <v>1</v>
      </c>
      <c r="CV12">
        <f t="shared" si="62"/>
        <v>0</v>
      </c>
      <c r="CW12">
        <f t="shared" si="63"/>
        <v>0</v>
      </c>
      <c r="CX12">
        <f t="shared" si="64"/>
        <v>0</v>
      </c>
      <c r="CY12">
        <f t="shared" si="65"/>
        <v>0</v>
      </c>
      <c r="CZ12">
        <f t="shared" si="66"/>
        <v>0</v>
      </c>
      <c r="DA12">
        <f t="shared" si="67"/>
        <v>0</v>
      </c>
      <c r="DB12">
        <f t="shared" si="68"/>
        <v>0</v>
      </c>
      <c r="DC12">
        <f t="shared" si="69"/>
        <v>0</v>
      </c>
      <c r="DD12">
        <f t="shared" si="70"/>
        <v>0</v>
      </c>
      <c r="DE12">
        <f t="shared" si="71"/>
        <v>0</v>
      </c>
      <c r="DF12">
        <f t="shared" si="72"/>
        <v>0</v>
      </c>
      <c r="DG12">
        <f t="shared" si="73"/>
        <v>0</v>
      </c>
      <c r="DH12">
        <f t="shared" si="74"/>
        <v>0</v>
      </c>
      <c r="DI12">
        <f t="shared" si="75"/>
        <v>0</v>
      </c>
      <c r="DJ12">
        <f t="shared" si="76"/>
        <v>0</v>
      </c>
      <c r="DK12">
        <f t="shared" si="77"/>
        <v>0</v>
      </c>
      <c r="DL12">
        <f t="shared" si="78"/>
        <v>0</v>
      </c>
      <c r="DM12">
        <f t="shared" si="79"/>
        <v>0</v>
      </c>
      <c r="DN12">
        <f t="shared" si="80"/>
        <v>0</v>
      </c>
      <c r="DO12">
        <f t="shared" si="81"/>
        <v>0</v>
      </c>
      <c r="DP12">
        <f t="shared" si="82"/>
        <v>0</v>
      </c>
      <c r="DQ12">
        <f t="shared" si="83"/>
        <v>0</v>
      </c>
      <c r="DR12">
        <f t="shared" si="84"/>
        <v>0</v>
      </c>
      <c r="DS12">
        <f t="shared" si="85"/>
        <v>0</v>
      </c>
      <c r="DT12">
        <f t="shared" si="86"/>
        <v>0</v>
      </c>
      <c r="DU12">
        <f t="shared" si="87"/>
        <v>0</v>
      </c>
      <c r="DV12">
        <f t="shared" si="88"/>
        <v>0</v>
      </c>
      <c r="DW12">
        <f t="shared" si="89"/>
        <v>0</v>
      </c>
      <c r="DX12">
        <f t="shared" si="90"/>
        <v>0</v>
      </c>
      <c r="DY12">
        <f t="shared" si="91"/>
        <v>0</v>
      </c>
      <c r="DZ12">
        <f t="shared" si="92"/>
        <v>0</v>
      </c>
      <c r="EA12">
        <f t="shared" si="93"/>
        <v>0</v>
      </c>
      <c r="EB12">
        <f t="shared" si="94"/>
        <v>0</v>
      </c>
      <c r="EC12">
        <f t="shared" si="95"/>
        <v>0</v>
      </c>
      <c r="ED12">
        <f t="shared" si="96"/>
        <v>0</v>
      </c>
      <c r="EE12">
        <f t="shared" si="97"/>
        <v>0</v>
      </c>
      <c r="EF12">
        <f t="shared" si="98"/>
        <v>0</v>
      </c>
      <c r="EG12">
        <f t="shared" si="99"/>
        <v>0</v>
      </c>
      <c r="EH12">
        <f t="shared" si="100"/>
        <v>0</v>
      </c>
      <c r="EI12">
        <f t="shared" si="101"/>
        <v>0</v>
      </c>
      <c r="EJ12">
        <f t="shared" si="102"/>
        <v>0</v>
      </c>
      <c r="EK12">
        <f t="shared" si="103"/>
        <v>0</v>
      </c>
      <c r="EL12">
        <f t="shared" si="104"/>
        <v>0</v>
      </c>
      <c r="EM12">
        <f t="shared" si="105"/>
        <v>0</v>
      </c>
      <c r="EN12">
        <f t="shared" si="106"/>
        <v>0</v>
      </c>
      <c r="EO12">
        <f t="shared" si="107"/>
        <v>0</v>
      </c>
      <c r="EP12">
        <f t="shared" si="108"/>
        <v>0</v>
      </c>
      <c r="EQ12">
        <f t="shared" si="109"/>
        <v>0</v>
      </c>
      <c r="ER12">
        <f t="shared" si="110"/>
        <v>0</v>
      </c>
      <c r="ES12">
        <f t="shared" si="111"/>
        <v>0</v>
      </c>
      <c r="ET12">
        <f t="shared" si="112"/>
        <v>0</v>
      </c>
      <c r="EU12">
        <f t="shared" si="113"/>
        <v>0</v>
      </c>
      <c r="EV12">
        <f t="shared" si="114"/>
        <v>0</v>
      </c>
      <c r="EW12">
        <f t="shared" si="115"/>
        <v>0</v>
      </c>
    </row>
    <row r="13" spans="1:154">
      <c r="A13" t="s">
        <v>154</v>
      </c>
      <c r="B13" s="25">
        <v>585</v>
      </c>
      <c r="C13" s="15" t="s">
        <v>62</v>
      </c>
      <c r="D13" s="16">
        <v>3</v>
      </c>
      <c r="E13" s="18" t="s">
        <v>36</v>
      </c>
      <c r="F13" s="18">
        <v>4</v>
      </c>
      <c r="G13" s="18">
        <v>3</v>
      </c>
      <c r="H13" s="19"/>
      <c r="I13" s="19"/>
      <c r="J13" s="19" t="s">
        <v>39</v>
      </c>
      <c r="K13" s="19"/>
      <c r="L13" s="19" t="s">
        <v>37</v>
      </c>
      <c r="M13" s="19"/>
      <c r="N13" s="19"/>
      <c r="O13" s="19"/>
      <c r="P13" s="19" t="s">
        <v>38</v>
      </c>
      <c r="Q13" s="19"/>
      <c r="R13" s="19"/>
      <c r="S13" s="19"/>
      <c r="T13" s="19"/>
      <c r="U13" s="19" t="s">
        <v>36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L13">
        <f t="shared" si="0"/>
        <v>0</v>
      </c>
      <c r="AM13">
        <f t="shared" si="1"/>
        <v>0</v>
      </c>
      <c r="AN13">
        <f t="shared" si="2"/>
        <v>0</v>
      </c>
      <c r="AO13">
        <f t="shared" si="3"/>
        <v>1</v>
      </c>
      <c r="AP13">
        <f t="shared" si="4"/>
        <v>0</v>
      </c>
      <c r="AQ13">
        <f t="shared" si="5"/>
        <v>0</v>
      </c>
      <c r="AR13">
        <f t="shared" si="6"/>
        <v>1</v>
      </c>
      <c r="AS13">
        <f t="shared" si="7"/>
        <v>0</v>
      </c>
      <c r="AT13">
        <f t="shared" si="8"/>
        <v>0</v>
      </c>
      <c r="AU13">
        <f t="shared" si="9"/>
        <v>0</v>
      </c>
      <c r="AV13">
        <f t="shared" si="10"/>
        <v>0</v>
      </c>
      <c r="AW13">
        <f t="shared" si="11"/>
        <v>0</v>
      </c>
      <c r="AX13">
        <f t="shared" si="12"/>
        <v>0</v>
      </c>
      <c r="AY13">
        <f t="shared" si="13"/>
        <v>0</v>
      </c>
      <c r="AZ13">
        <f t="shared" si="14"/>
        <v>0</v>
      </c>
      <c r="BA13">
        <f t="shared" si="15"/>
        <v>0</v>
      </c>
      <c r="BB13">
        <f t="shared" si="16"/>
        <v>0</v>
      </c>
      <c r="BC13">
        <f t="shared" si="17"/>
        <v>1</v>
      </c>
      <c r="BD13">
        <f t="shared" si="18"/>
        <v>0</v>
      </c>
      <c r="BE13">
        <f t="shared" si="19"/>
        <v>0</v>
      </c>
      <c r="BF13">
        <f t="shared" si="20"/>
        <v>0</v>
      </c>
      <c r="BG13">
        <f t="shared" si="21"/>
        <v>0</v>
      </c>
      <c r="BH13">
        <f t="shared" si="22"/>
        <v>0</v>
      </c>
      <c r="BI13">
        <f t="shared" si="23"/>
        <v>0</v>
      </c>
      <c r="BJ13">
        <f t="shared" si="24"/>
        <v>0</v>
      </c>
      <c r="BK13">
        <f t="shared" si="25"/>
        <v>0</v>
      </c>
      <c r="BL13">
        <f t="shared" si="26"/>
        <v>0</v>
      </c>
      <c r="BM13">
        <f t="shared" si="27"/>
        <v>1</v>
      </c>
      <c r="BN13">
        <f t="shared" si="28"/>
        <v>0</v>
      </c>
      <c r="BO13">
        <f t="shared" si="29"/>
        <v>0</v>
      </c>
      <c r="BP13">
        <f t="shared" si="30"/>
        <v>0</v>
      </c>
      <c r="BQ13">
        <f t="shared" si="31"/>
        <v>0</v>
      </c>
      <c r="BR13">
        <f t="shared" si="32"/>
        <v>0</v>
      </c>
      <c r="BS13">
        <f t="shared" si="33"/>
        <v>0</v>
      </c>
      <c r="BT13">
        <f t="shared" si="34"/>
        <v>0</v>
      </c>
      <c r="BU13">
        <f t="shared" si="35"/>
        <v>0</v>
      </c>
      <c r="BV13">
        <f t="shared" si="36"/>
        <v>0</v>
      </c>
      <c r="BW13">
        <f t="shared" si="37"/>
        <v>0</v>
      </c>
      <c r="BX13">
        <f t="shared" si="38"/>
        <v>0</v>
      </c>
      <c r="BY13">
        <f t="shared" si="39"/>
        <v>0</v>
      </c>
      <c r="BZ13">
        <f t="shared" si="40"/>
        <v>1</v>
      </c>
      <c r="CA13">
        <f t="shared" si="41"/>
        <v>0</v>
      </c>
      <c r="CB13">
        <f t="shared" si="42"/>
        <v>0</v>
      </c>
      <c r="CC13">
        <f t="shared" si="43"/>
        <v>0</v>
      </c>
      <c r="CD13">
        <f t="shared" si="44"/>
        <v>0</v>
      </c>
      <c r="CE13">
        <f t="shared" si="45"/>
        <v>0</v>
      </c>
      <c r="CF13">
        <f t="shared" si="46"/>
        <v>0</v>
      </c>
      <c r="CG13">
        <f t="shared" si="47"/>
        <v>0</v>
      </c>
      <c r="CH13">
        <f t="shared" si="48"/>
        <v>0</v>
      </c>
      <c r="CI13">
        <f t="shared" si="49"/>
        <v>0</v>
      </c>
      <c r="CJ13">
        <f t="shared" si="50"/>
        <v>0</v>
      </c>
      <c r="CK13">
        <f t="shared" si="51"/>
        <v>0</v>
      </c>
      <c r="CL13">
        <f t="shared" si="52"/>
        <v>0</v>
      </c>
      <c r="CM13">
        <f t="shared" si="53"/>
        <v>0</v>
      </c>
      <c r="CN13">
        <f t="shared" si="54"/>
        <v>0</v>
      </c>
      <c r="CO13">
        <f t="shared" si="55"/>
        <v>0</v>
      </c>
      <c r="CP13">
        <f t="shared" si="56"/>
        <v>0</v>
      </c>
      <c r="CQ13">
        <f t="shared" si="57"/>
        <v>0</v>
      </c>
      <c r="CR13">
        <f t="shared" si="58"/>
        <v>0</v>
      </c>
      <c r="CS13">
        <f t="shared" si="59"/>
        <v>0</v>
      </c>
      <c r="CT13">
        <f t="shared" si="60"/>
        <v>0</v>
      </c>
      <c r="CU13">
        <f t="shared" si="61"/>
        <v>0</v>
      </c>
      <c r="CV13">
        <f t="shared" si="62"/>
        <v>1</v>
      </c>
      <c r="CW13">
        <f t="shared" si="63"/>
        <v>0</v>
      </c>
      <c r="CX13">
        <f t="shared" si="64"/>
        <v>0</v>
      </c>
      <c r="CY13">
        <f t="shared" si="65"/>
        <v>0</v>
      </c>
      <c r="CZ13">
        <f t="shared" si="66"/>
        <v>0</v>
      </c>
      <c r="DA13">
        <f t="shared" si="67"/>
        <v>0</v>
      </c>
      <c r="DB13">
        <f t="shared" si="68"/>
        <v>0</v>
      </c>
      <c r="DC13">
        <f t="shared" si="69"/>
        <v>0</v>
      </c>
      <c r="DD13">
        <f t="shared" si="70"/>
        <v>0</v>
      </c>
      <c r="DE13">
        <f t="shared" si="71"/>
        <v>0</v>
      </c>
      <c r="DF13">
        <f t="shared" si="72"/>
        <v>0</v>
      </c>
      <c r="DG13">
        <f t="shared" si="73"/>
        <v>0</v>
      </c>
      <c r="DH13">
        <f t="shared" si="74"/>
        <v>0</v>
      </c>
      <c r="DI13">
        <f t="shared" si="75"/>
        <v>0</v>
      </c>
      <c r="DJ13">
        <f t="shared" si="76"/>
        <v>0</v>
      </c>
      <c r="DK13">
        <f t="shared" si="77"/>
        <v>0</v>
      </c>
      <c r="DL13">
        <f t="shared" si="78"/>
        <v>0</v>
      </c>
      <c r="DM13">
        <f t="shared" si="79"/>
        <v>0</v>
      </c>
      <c r="DN13">
        <f t="shared" si="80"/>
        <v>0</v>
      </c>
      <c r="DO13">
        <f t="shared" si="81"/>
        <v>0</v>
      </c>
      <c r="DP13">
        <f t="shared" si="82"/>
        <v>0</v>
      </c>
      <c r="DQ13">
        <f t="shared" si="83"/>
        <v>0</v>
      </c>
      <c r="DR13">
        <f t="shared" si="84"/>
        <v>0</v>
      </c>
      <c r="DS13">
        <f t="shared" si="85"/>
        <v>0</v>
      </c>
      <c r="DT13">
        <f t="shared" si="86"/>
        <v>0</v>
      </c>
      <c r="DU13">
        <f t="shared" si="87"/>
        <v>0</v>
      </c>
      <c r="DV13">
        <f t="shared" si="88"/>
        <v>0</v>
      </c>
      <c r="DW13">
        <f t="shared" si="89"/>
        <v>0</v>
      </c>
      <c r="DX13">
        <f t="shared" si="90"/>
        <v>0</v>
      </c>
      <c r="DY13">
        <f t="shared" si="91"/>
        <v>0</v>
      </c>
      <c r="DZ13">
        <f t="shared" si="92"/>
        <v>0</v>
      </c>
      <c r="EA13">
        <f t="shared" si="93"/>
        <v>0</v>
      </c>
      <c r="EB13">
        <f t="shared" si="94"/>
        <v>0</v>
      </c>
      <c r="EC13">
        <f t="shared" si="95"/>
        <v>0</v>
      </c>
      <c r="ED13">
        <f t="shared" si="96"/>
        <v>0</v>
      </c>
      <c r="EE13">
        <f t="shared" si="97"/>
        <v>0</v>
      </c>
      <c r="EF13">
        <f t="shared" si="98"/>
        <v>0</v>
      </c>
      <c r="EG13">
        <f t="shared" si="99"/>
        <v>0</v>
      </c>
      <c r="EH13">
        <f t="shared" si="100"/>
        <v>0</v>
      </c>
      <c r="EI13">
        <f t="shared" si="101"/>
        <v>0</v>
      </c>
      <c r="EJ13">
        <f t="shared" si="102"/>
        <v>0</v>
      </c>
      <c r="EK13">
        <f t="shared" si="103"/>
        <v>0</v>
      </c>
      <c r="EL13">
        <f t="shared" si="104"/>
        <v>0</v>
      </c>
      <c r="EM13">
        <f t="shared" si="105"/>
        <v>0</v>
      </c>
      <c r="EN13">
        <f t="shared" si="106"/>
        <v>0</v>
      </c>
      <c r="EO13">
        <f t="shared" si="107"/>
        <v>0</v>
      </c>
      <c r="EP13">
        <f t="shared" si="108"/>
        <v>0</v>
      </c>
      <c r="EQ13">
        <f t="shared" si="109"/>
        <v>0</v>
      </c>
      <c r="ER13">
        <f t="shared" si="110"/>
        <v>0</v>
      </c>
      <c r="ES13">
        <f t="shared" si="111"/>
        <v>0</v>
      </c>
      <c r="ET13">
        <f t="shared" si="112"/>
        <v>0</v>
      </c>
      <c r="EU13">
        <f t="shared" si="113"/>
        <v>0</v>
      </c>
      <c r="EV13">
        <f t="shared" si="114"/>
        <v>0</v>
      </c>
      <c r="EW13">
        <f t="shared" si="115"/>
        <v>0</v>
      </c>
    </row>
    <row r="14" spans="1:154">
      <c r="A14" t="s">
        <v>155</v>
      </c>
      <c r="B14" s="25">
        <v>574</v>
      </c>
      <c r="C14" s="15" t="s">
        <v>62</v>
      </c>
      <c r="D14" s="16">
        <v>3</v>
      </c>
      <c r="E14" s="18" t="s">
        <v>36</v>
      </c>
      <c r="F14" s="18">
        <v>4</v>
      </c>
      <c r="G14" s="18">
        <v>4</v>
      </c>
      <c r="H14" s="19"/>
      <c r="I14" s="19"/>
      <c r="J14" s="19" t="s">
        <v>36</v>
      </c>
      <c r="K14" s="19"/>
      <c r="L14" s="19" t="s">
        <v>39</v>
      </c>
      <c r="M14" s="19"/>
      <c r="N14" s="19"/>
      <c r="O14" s="19"/>
      <c r="P14" s="19"/>
      <c r="Q14" s="19"/>
      <c r="R14" s="19"/>
      <c r="S14" s="19"/>
      <c r="T14" s="19" t="s">
        <v>36</v>
      </c>
      <c r="U14" s="19" t="s">
        <v>36</v>
      </c>
      <c r="V14" s="19"/>
      <c r="W14" s="19"/>
      <c r="X14" s="19"/>
      <c r="Y14" s="19" t="s">
        <v>39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L14">
        <f t="shared" si="0"/>
        <v>0</v>
      </c>
      <c r="AM14">
        <f t="shared" si="1"/>
        <v>0</v>
      </c>
      <c r="AN14">
        <f t="shared" si="2"/>
        <v>0</v>
      </c>
      <c r="AO14">
        <f t="shared" si="3"/>
        <v>1</v>
      </c>
      <c r="AP14">
        <f t="shared" si="4"/>
        <v>0</v>
      </c>
      <c r="AQ14">
        <f t="shared" si="5"/>
        <v>0</v>
      </c>
      <c r="AR14">
        <f t="shared" si="6"/>
        <v>0</v>
      </c>
      <c r="AS14">
        <f t="shared" si="7"/>
        <v>1</v>
      </c>
      <c r="AT14">
        <f t="shared" si="8"/>
        <v>0</v>
      </c>
      <c r="AU14">
        <f t="shared" si="9"/>
        <v>0</v>
      </c>
      <c r="AV14">
        <f t="shared" si="10"/>
        <v>0</v>
      </c>
      <c r="AW14">
        <f t="shared" si="11"/>
        <v>0</v>
      </c>
      <c r="AX14">
        <f t="shared" si="12"/>
        <v>0</v>
      </c>
      <c r="AY14">
        <f t="shared" si="13"/>
        <v>0</v>
      </c>
      <c r="AZ14">
        <f t="shared" si="14"/>
        <v>0</v>
      </c>
      <c r="BA14">
        <f t="shared" si="15"/>
        <v>0</v>
      </c>
      <c r="BB14">
        <f t="shared" si="16"/>
        <v>0</v>
      </c>
      <c r="BC14">
        <f t="shared" si="17"/>
        <v>0</v>
      </c>
      <c r="BD14">
        <f t="shared" si="18"/>
        <v>0</v>
      </c>
      <c r="BE14">
        <f t="shared" si="19"/>
        <v>0</v>
      </c>
      <c r="BF14">
        <f t="shared" si="20"/>
        <v>0</v>
      </c>
      <c r="BG14">
        <f t="shared" si="21"/>
        <v>0</v>
      </c>
      <c r="BH14">
        <f t="shared" si="22"/>
        <v>0</v>
      </c>
      <c r="BI14">
        <f t="shared" si="23"/>
        <v>0</v>
      </c>
      <c r="BJ14">
        <f t="shared" si="24"/>
        <v>0</v>
      </c>
      <c r="BK14">
        <f t="shared" si="25"/>
        <v>1</v>
      </c>
      <c r="BL14">
        <f t="shared" si="26"/>
        <v>0</v>
      </c>
      <c r="BM14">
        <f t="shared" si="27"/>
        <v>0</v>
      </c>
      <c r="BN14">
        <f t="shared" si="28"/>
        <v>0</v>
      </c>
      <c r="BO14">
        <f t="shared" si="29"/>
        <v>0</v>
      </c>
      <c r="BP14">
        <f t="shared" si="30"/>
        <v>0</v>
      </c>
      <c r="BQ14">
        <f t="shared" si="31"/>
        <v>0</v>
      </c>
      <c r="BR14">
        <f t="shared" si="32"/>
        <v>0</v>
      </c>
      <c r="BS14">
        <f t="shared" si="33"/>
        <v>0</v>
      </c>
      <c r="BT14">
        <f t="shared" si="34"/>
        <v>0</v>
      </c>
      <c r="BU14">
        <f t="shared" si="35"/>
        <v>0</v>
      </c>
      <c r="BV14">
        <f t="shared" si="36"/>
        <v>0</v>
      </c>
      <c r="BW14">
        <f t="shared" si="37"/>
        <v>0</v>
      </c>
      <c r="BX14">
        <f t="shared" si="38"/>
        <v>0</v>
      </c>
      <c r="BY14">
        <f t="shared" si="39"/>
        <v>0</v>
      </c>
      <c r="BZ14">
        <f t="shared" si="40"/>
        <v>0</v>
      </c>
      <c r="CA14">
        <f t="shared" si="41"/>
        <v>0</v>
      </c>
      <c r="CB14">
        <f t="shared" si="42"/>
        <v>0</v>
      </c>
      <c r="CC14">
        <f t="shared" si="43"/>
        <v>0</v>
      </c>
      <c r="CD14">
        <f t="shared" si="44"/>
        <v>0</v>
      </c>
      <c r="CE14">
        <f t="shared" si="45"/>
        <v>0</v>
      </c>
      <c r="CF14">
        <f t="shared" si="46"/>
        <v>0</v>
      </c>
      <c r="CG14">
        <f t="shared" si="47"/>
        <v>0</v>
      </c>
      <c r="CH14">
        <f t="shared" si="48"/>
        <v>0</v>
      </c>
      <c r="CI14">
        <f t="shared" si="49"/>
        <v>0</v>
      </c>
      <c r="CJ14">
        <f t="shared" si="50"/>
        <v>0</v>
      </c>
      <c r="CK14">
        <f t="shared" si="51"/>
        <v>0</v>
      </c>
      <c r="CL14">
        <f t="shared" si="52"/>
        <v>0</v>
      </c>
      <c r="CM14">
        <f t="shared" si="53"/>
        <v>0</v>
      </c>
      <c r="CN14">
        <f t="shared" si="54"/>
        <v>0</v>
      </c>
      <c r="CO14">
        <f t="shared" si="55"/>
        <v>0</v>
      </c>
      <c r="CP14">
        <f t="shared" si="56"/>
        <v>0</v>
      </c>
      <c r="CQ14">
        <f t="shared" si="57"/>
        <v>0</v>
      </c>
      <c r="CR14">
        <f t="shared" si="58"/>
        <v>1</v>
      </c>
      <c r="CS14">
        <f t="shared" si="59"/>
        <v>0</v>
      </c>
      <c r="CT14">
        <f t="shared" si="60"/>
        <v>0</v>
      </c>
      <c r="CU14">
        <f t="shared" si="61"/>
        <v>0</v>
      </c>
      <c r="CV14">
        <f t="shared" si="62"/>
        <v>1</v>
      </c>
      <c r="CW14">
        <f t="shared" si="63"/>
        <v>0</v>
      </c>
      <c r="CX14">
        <f t="shared" si="64"/>
        <v>0</v>
      </c>
      <c r="CY14">
        <f t="shared" si="65"/>
        <v>0</v>
      </c>
      <c r="CZ14">
        <f t="shared" si="66"/>
        <v>0</v>
      </c>
      <c r="DA14">
        <f t="shared" si="67"/>
        <v>0</v>
      </c>
      <c r="DB14">
        <f t="shared" si="68"/>
        <v>0</v>
      </c>
      <c r="DC14">
        <f t="shared" si="69"/>
        <v>0</v>
      </c>
      <c r="DD14">
        <f t="shared" si="70"/>
        <v>0</v>
      </c>
      <c r="DE14">
        <f t="shared" si="71"/>
        <v>0</v>
      </c>
      <c r="DF14">
        <f t="shared" si="72"/>
        <v>0</v>
      </c>
      <c r="DG14">
        <f t="shared" si="73"/>
        <v>0</v>
      </c>
      <c r="DH14">
        <f t="shared" si="74"/>
        <v>0</v>
      </c>
      <c r="DI14">
        <f t="shared" si="75"/>
        <v>0</v>
      </c>
      <c r="DJ14">
        <f t="shared" si="76"/>
        <v>0</v>
      </c>
      <c r="DK14">
        <f t="shared" si="77"/>
        <v>1</v>
      </c>
      <c r="DL14">
        <f t="shared" si="78"/>
        <v>0</v>
      </c>
      <c r="DM14">
        <f t="shared" si="79"/>
        <v>0</v>
      </c>
      <c r="DN14">
        <f t="shared" si="80"/>
        <v>0</v>
      </c>
      <c r="DO14">
        <f t="shared" si="81"/>
        <v>0</v>
      </c>
      <c r="DP14">
        <f t="shared" si="82"/>
        <v>0</v>
      </c>
      <c r="DQ14">
        <f t="shared" si="83"/>
        <v>0</v>
      </c>
      <c r="DR14">
        <f t="shared" si="84"/>
        <v>0</v>
      </c>
      <c r="DS14">
        <f t="shared" si="85"/>
        <v>0</v>
      </c>
      <c r="DT14">
        <f t="shared" si="86"/>
        <v>0</v>
      </c>
      <c r="DU14">
        <f t="shared" si="87"/>
        <v>0</v>
      </c>
      <c r="DV14">
        <f t="shared" si="88"/>
        <v>0</v>
      </c>
      <c r="DW14">
        <f t="shared" si="89"/>
        <v>0</v>
      </c>
      <c r="DX14">
        <f t="shared" si="90"/>
        <v>0</v>
      </c>
      <c r="DY14">
        <f t="shared" si="91"/>
        <v>0</v>
      </c>
      <c r="DZ14">
        <f t="shared" si="92"/>
        <v>0</v>
      </c>
      <c r="EA14">
        <f t="shared" si="93"/>
        <v>0</v>
      </c>
      <c r="EB14">
        <f t="shared" si="94"/>
        <v>0</v>
      </c>
      <c r="EC14">
        <f t="shared" si="95"/>
        <v>0</v>
      </c>
      <c r="ED14">
        <f t="shared" si="96"/>
        <v>0</v>
      </c>
      <c r="EE14">
        <f t="shared" si="97"/>
        <v>0</v>
      </c>
      <c r="EF14">
        <f t="shared" si="98"/>
        <v>0</v>
      </c>
      <c r="EG14">
        <f t="shared" si="99"/>
        <v>0</v>
      </c>
      <c r="EH14">
        <f t="shared" si="100"/>
        <v>0</v>
      </c>
      <c r="EI14">
        <f t="shared" si="101"/>
        <v>0</v>
      </c>
      <c r="EJ14">
        <f t="shared" si="102"/>
        <v>0</v>
      </c>
      <c r="EK14">
        <f t="shared" si="103"/>
        <v>0</v>
      </c>
      <c r="EL14">
        <f t="shared" si="104"/>
        <v>0</v>
      </c>
      <c r="EM14">
        <f t="shared" si="105"/>
        <v>0</v>
      </c>
      <c r="EN14">
        <f t="shared" si="106"/>
        <v>0</v>
      </c>
      <c r="EO14">
        <f t="shared" si="107"/>
        <v>0</v>
      </c>
      <c r="EP14">
        <f t="shared" si="108"/>
        <v>0</v>
      </c>
      <c r="EQ14">
        <f t="shared" si="109"/>
        <v>0</v>
      </c>
      <c r="ER14">
        <f t="shared" si="110"/>
        <v>0</v>
      </c>
      <c r="ES14">
        <f t="shared" si="111"/>
        <v>0</v>
      </c>
      <c r="ET14">
        <f t="shared" si="112"/>
        <v>0</v>
      </c>
      <c r="EU14">
        <f t="shared" si="113"/>
        <v>0</v>
      </c>
      <c r="EV14">
        <f t="shared" si="114"/>
        <v>0</v>
      </c>
      <c r="EW14">
        <f t="shared" si="115"/>
        <v>0</v>
      </c>
    </row>
    <row r="15" spans="1:154">
      <c r="A15" t="s">
        <v>156</v>
      </c>
      <c r="B15" s="25">
        <v>570</v>
      </c>
      <c r="C15" s="15" t="s">
        <v>62</v>
      </c>
      <c r="D15" s="16">
        <v>2</v>
      </c>
      <c r="E15" s="18" t="s">
        <v>36</v>
      </c>
      <c r="F15" s="18">
        <v>4</v>
      </c>
      <c r="G15" s="18">
        <v>4</v>
      </c>
      <c r="H15" s="19"/>
      <c r="I15" s="19"/>
      <c r="J15" s="19" t="s">
        <v>38</v>
      </c>
      <c r="K15" s="19"/>
      <c r="L15" s="19" t="s">
        <v>37</v>
      </c>
      <c r="M15" s="19"/>
      <c r="N15" s="19"/>
      <c r="O15" s="19"/>
      <c r="P15" s="19"/>
      <c r="Q15" s="19"/>
      <c r="R15" s="19"/>
      <c r="S15" s="19"/>
      <c r="T15" s="19"/>
      <c r="U15" s="19" t="s">
        <v>37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L15">
        <f t="shared" si="0"/>
        <v>0</v>
      </c>
      <c r="AM15">
        <f t="shared" si="1"/>
        <v>0</v>
      </c>
      <c r="AN15">
        <f t="shared" si="2"/>
        <v>0</v>
      </c>
      <c r="AO15">
        <f t="shared" si="3"/>
        <v>1</v>
      </c>
      <c r="AP15">
        <f t="shared" si="4"/>
        <v>0</v>
      </c>
      <c r="AQ15">
        <f t="shared" si="5"/>
        <v>0</v>
      </c>
      <c r="AR15">
        <f t="shared" si="6"/>
        <v>0</v>
      </c>
      <c r="AS15">
        <f t="shared" si="7"/>
        <v>1</v>
      </c>
      <c r="AT15">
        <f t="shared" si="8"/>
        <v>0</v>
      </c>
      <c r="AU15">
        <f t="shared" si="9"/>
        <v>0</v>
      </c>
      <c r="AV15">
        <f t="shared" si="10"/>
        <v>0</v>
      </c>
      <c r="AW15">
        <f t="shared" si="11"/>
        <v>0</v>
      </c>
      <c r="AX15">
        <f t="shared" si="12"/>
        <v>0</v>
      </c>
      <c r="AY15">
        <f t="shared" si="13"/>
        <v>0</v>
      </c>
      <c r="AZ15">
        <f t="shared" si="14"/>
        <v>0</v>
      </c>
      <c r="BA15">
        <f t="shared" si="15"/>
        <v>0</v>
      </c>
      <c r="BB15">
        <f t="shared" si="16"/>
        <v>1</v>
      </c>
      <c r="BC15">
        <f t="shared" si="17"/>
        <v>0</v>
      </c>
      <c r="BD15">
        <f t="shared" si="18"/>
        <v>1</v>
      </c>
      <c r="BE15">
        <f t="shared" si="19"/>
        <v>0</v>
      </c>
      <c r="BF15">
        <f t="shared" si="20"/>
        <v>0</v>
      </c>
      <c r="BG15">
        <f t="shared" si="21"/>
        <v>0</v>
      </c>
      <c r="BH15">
        <f t="shared" si="22"/>
        <v>0</v>
      </c>
      <c r="BI15">
        <f t="shared" si="23"/>
        <v>0</v>
      </c>
      <c r="BJ15">
        <f t="shared" si="24"/>
        <v>0</v>
      </c>
      <c r="BK15">
        <f t="shared" si="25"/>
        <v>0</v>
      </c>
      <c r="BL15">
        <f t="shared" si="26"/>
        <v>0</v>
      </c>
      <c r="BM15">
        <f t="shared" si="27"/>
        <v>1</v>
      </c>
      <c r="BN15">
        <f t="shared" si="28"/>
        <v>0</v>
      </c>
      <c r="BO15">
        <f t="shared" si="29"/>
        <v>0</v>
      </c>
      <c r="BP15">
        <f t="shared" si="30"/>
        <v>0</v>
      </c>
      <c r="BQ15">
        <f t="shared" si="31"/>
        <v>0</v>
      </c>
      <c r="BR15">
        <f t="shared" si="32"/>
        <v>0</v>
      </c>
      <c r="BS15">
        <f t="shared" si="33"/>
        <v>0</v>
      </c>
      <c r="BT15">
        <f t="shared" si="34"/>
        <v>0</v>
      </c>
      <c r="BU15">
        <f t="shared" si="35"/>
        <v>0</v>
      </c>
      <c r="BV15">
        <f t="shared" si="36"/>
        <v>0</v>
      </c>
      <c r="BW15">
        <f t="shared" si="37"/>
        <v>0</v>
      </c>
      <c r="BX15">
        <f t="shared" si="38"/>
        <v>0</v>
      </c>
      <c r="BY15">
        <f t="shared" si="39"/>
        <v>0</v>
      </c>
      <c r="BZ15">
        <f t="shared" si="40"/>
        <v>0</v>
      </c>
      <c r="CA15">
        <f t="shared" si="41"/>
        <v>0</v>
      </c>
      <c r="CB15">
        <f t="shared" si="42"/>
        <v>0</v>
      </c>
      <c r="CC15">
        <f t="shared" si="43"/>
        <v>0</v>
      </c>
      <c r="CD15">
        <f t="shared" si="44"/>
        <v>0</v>
      </c>
      <c r="CE15">
        <f t="shared" si="45"/>
        <v>0</v>
      </c>
      <c r="CF15">
        <f t="shared" si="46"/>
        <v>0</v>
      </c>
      <c r="CG15">
        <f t="shared" si="47"/>
        <v>0</v>
      </c>
      <c r="CH15">
        <f t="shared" si="48"/>
        <v>0</v>
      </c>
      <c r="CI15">
        <f t="shared" si="49"/>
        <v>0</v>
      </c>
      <c r="CJ15">
        <f t="shared" si="50"/>
        <v>0</v>
      </c>
      <c r="CK15">
        <f t="shared" si="51"/>
        <v>0</v>
      </c>
      <c r="CL15">
        <f t="shared" si="52"/>
        <v>0</v>
      </c>
      <c r="CM15">
        <f t="shared" si="53"/>
        <v>0</v>
      </c>
      <c r="CN15">
        <f t="shared" si="54"/>
        <v>0</v>
      </c>
      <c r="CO15">
        <f t="shared" si="55"/>
        <v>0</v>
      </c>
      <c r="CP15">
        <f t="shared" si="56"/>
        <v>0</v>
      </c>
      <c r="CQ15">
        <f t="shared" si="57"/>
        <v>0</v>
      </c>
      <c r="CR15">
        <f t="shared" si="58"/>
        <v>0</v>
      </c>
      <c r="CS15">
        <f t="shared" si="59"/>
        <v>0</v>
      </c>
      <c r="CT15">
        <f t="shared" si="60"/>
        <v>0</v>
      </c>
      <c r="CU15">
        <f t="shared" si="61"/>
        <v>0</v>
      </c>
      <c r="CV15">
        <f t="shared" si="62"/>
        <v>0</v>
      </c>
      <c r="CW15">
        <f t="shared" si="63"/>
        <v>1</v>
      </c>
      <c r="CX15">
        <f t="shared" si="64"/>
        <v>0</v>
      </c>
      <c r="CY15">
        <f t="shared" si="65"/>
        <v>0</v>
      </c>
      <c r="CZ15">
        <f t="shared" si="66"/>
        <v>0</v>
      </c>
      <c r="DA15">
        <f t="shared" si="67"/>
        <v>0</v>
      </c>
      <c r="DB15">
        <f t="shared" si="68"/>
        <v>0</v>
      </c>
      <c r="DC15">
        <f t="shared" si="69"/>
        <v>0</v>
      </c>
      <c r="DD15">
        <f t="shared" si="70"/>
        <v>0</v>
      </c>
      <c r="DE15">
        <f t="shared" si="71"/>
        <v>0</v>
      </c>
      <c r="DF15">
        <f t="shared" si="72"/>
        <v>0</v>
      </c>
      <c r="DG15">
        <f t="shared" si="73"/>
        <v>0</v>
      </c>
      <c r="DH15">
        <f t="shared" si="74"/>
        <v>0</v>
      </c>
      <c r="DI15">
        <f t="shared" si="75"/>
        <v>0</v>
      </c>
      <c r="DJ15">
        <f t="shared" si="76"/>
        <v>0</v>
      </c>
      <c r="DK15">
        <f t="shared" si="77"/>
        <v>0</v>
      </c>
      <c r="DL15">
        <f t="shared" si="78"/>
        <v>0</v>
      </c>
      <c r="DM15">
        <f t="shared" si="79"/>
        <v>0</v>
      </c>
      <c r="DN15">
        <f t="shared" si="80"/>
        <v>0</v>
      </c>
      <c r="DO15">
        <f t="shared" si="81"/>
        <v>0</v>
      </c>
      <c r="DP15">
        <f t="shared" si="82"/>
        <v>0</v>
      </c>
      <c r="DQ15">
        <f t="shared" si="83"/>
        <v>0</v>
      </c>
      <c r="DR15">
        <f t="shared" si="84"/>
        <v>0</v>
      </c>
      <c r="DS15">
        <f t="shared" si="85"/>
        <v>0</v>
      </c>
      <c r="DT15">
        <f t="shared" si="86"/>
        <v>0</v>
      </c>
      <c r="DU15">
        <f t="shared" si="87"/>
        <v>0</v>
      </c>
      <c r="DV15">
        <f t="shared" si="88"/>
        <v>0</v>
      </c>
      <c r="DW15">
        <f t="shared" si="89"/>
        <v>0</v>
      </c>
      <c r="DX15">
        <f t="shared" si="90"/>
        <v>0</v>
      </c>
      <c r="DY15">
        <f t="shared" si="91"/>
        <v>0</v>
      </c>
      <c r="DZ15">
        <f t="shared" si="92"/>
        <v>0</v>
      </c>
      <c r="EA15">
        <f t="shared" si="93"/>
        <v>0</v>
      </c>
      <c r="EB15">
        <f t="shared" si="94"/>
        <v>0</v>
      </c>
      <c r="EC15">
        <f t="shared" si="95"/>
        <v>0</v>
      </c>
      <c r="ED15">
        <f t="shared" si="96"/>
        <v>0</v>
      </c>
      <c r="EE15">
        <f t="shared" si="97"/>
        <v>0</v>
      </c>
      <c r="EF15">
        <f t="shared" si="98"/>
        <v>0</v>
      </c>
      <c r="EG15">
        <f t="shared" si="99"/>
        <v>0</v>
      </c>
      <c r="EH15">
        <f t="shared" si="100"/>
        <v>0</v>
      </c>
      <c r="EI15">
        <f t="shared" si="101"/>
        <v>0</v>
      </c>
      <c r="EJ15">
        <f t="shared" si="102"/>
        <v>0</v>
      </c>
      <c r="EK15">
        <f t="shared" si="103"/>
        <v>0</v>
      </c>
      <c r="EL15">
        <f t="shared" si="104"/>
        <v>0</v>
      </c>
      <c r="EM15">
        <f t="shared" si="105"/>
        <v>0</v>
      </c>
      <c r="EN15">
        <f t="shared" si="106"/>
        <v>0</v>
      </c>
      <c r="EO15">
        <f t="shared" si="107"/>
        <v>0</v>
      </c>
      <c r="EP15">
        <f t="shared" si="108"/>
        <v>0</v>
      </c>
      <c r="EQ15">
        <f t="shared" si="109"/>
        <v>0</v>
      </c>
      <c r="ER15">
        <f t="shared" si="110"/>
        <v>0</v>
      </c>
      <c r="ES15">
        <f t="shared" si="111"/>
        <v>0</v>
      </c>
      <c r="ET15">
        <f t="shared" si="112"/>
        <v>0</v>
      </c>
      <c r="EU15">
        <f t="shared" si="113"/>
        <v>0</v>
      </c>
      <c r="EV15">
        <f t="shared" si="114"/>
        <v>0</v>
      </c>
      <c r="EW15">
        <f t="shared" si="115"/>
        <v>0</v>
      </c>
    </row>
    <row r="16" spans="1:154">
      <c r="A16" t="s">
        <v>157</v>
      </c>
      <c r="B16" s="25">
        <v>576</v>
      </c>
      <c r="C16" s="15" t="s">
        <v>62</v>
      </c>
      <c r="D16" s="16">
        <v>7</v>
      </c>
      <c r="E16" s="18" t="s">
        <v>41</v>
      </c>
      <c r="F16" s="18">
        <v>4</v>
      </c>
      <c r="G16" s="18">
        <v>1</v>
      </c>
      <c r="H16" s="19" t="s">
        <v>39</v>
      </c>
      <c r="I16" s="19"/>
      <c r="J16" s="19" t="s">
        <v>38</v>
      </c>
      <c r="K16" s="19"/>
      <c r="L16" s="19"/>
      <c r="M16" s="19" t="s">
        <v>39</v>
      </c>
      <c r="N16" s="19"/>
      <c r="O16" s="19"/>
      <c r="P16" s="19" t="s">
        <v>38</v>
      </c>
      <c r="Q16" s="19"/>
      <c r="R16" s="19"/>
      <c r="S16" s="19"/>
      <c r="T16" s="19"/>
      <c r="U16" s="19"/>
      <c r="V16" s="19" t="s">
        <v>39</v>
      </c>
      <c r="W16" s="19"/>
      <c r="X16" s="19"/>
      <c r="Y16" s="19"/>
      <c r="Z16" s="19"/>
      <c r="AA16" s="19"/>
      <c r="AB16" s="19"/>
      <c r="AC16" s="19"/>
      <c r="AD16" s="19" t="s">
        <v>39</v>
      </c>
      <c r="AE16" s="19"/>
      <c r="AF16" s="19"/>
      <c r="AG16" s="19"/>
      <c r="AH16" s="19" t="s">
        <v>39</v>
      </c>
      <c r="AI16" s="19"/>
      <c r="AL16">
        <f t="shared" si="0"/>
        <v>0</v>
      </c>
      <c r="AM16">
        <f t="shared" si="1"/>
        <v>0</v>
      </c>
      <c r="AN16">
        <f t="shared" si="2"/>
        <v>0</v>
      </c>
      <c r="AO16">
        <f t="shared" si="3"/>
        <v>1</v>
      </c>
      <c r="AP16">
        <f t="shared" si="4"/>
        <v>1</v>
      </c>
      <c r="AQ16">
        <f t="shared" si="5"/>
        <v>0</v>
      </c>
      <c r="AR16">
        <f t="shared" si="6"/>
        <v>0</v>
      </c>
      <c r="AS16">
        <f t="shared" si="7"/>
        <v>0</v>
      </c>
      <c r="AT16">
        <f t="shared" si="8"/>
        <v>0</v>
      </c>
      <c r="AU16">
        <f t="shared" si="9"/>
        <v>1</v>
      </c>
      <c r="AV16">
        <f t="shared" si="10"/>
        <v>0</v>
      </c>
      <c r="AW16">
        <f t="shared" si="11"/>
        <v>0</v>
      </c>
      <c r="AX16">
        <f t="shared" si="12"/>
        <v>0</v>
      </c>
      <c r="AY16">
        <f t="shared" si="13"/>
        <v>0</v>
      </c>
      <c r="AZ16">
        <f t="shared" si="14"/>
        <v>0</v>
      </c>
      <c r="BA16">
        <f t="shared" si="15"/>
        <v>0</v>
      </c>
      <c r="BB16">
        <f t="shared" si="16"/>
        <v>1</v>
      </c>
      <c r="BC16">
        <f t="shared" si="17"/>
        <v>0</v>
      </c>
      <c r="BD16">
        <f t="shared" si="18"/>
        <v>1</v>
      </c>
      <c r="BE16">
        <f t="shared" si="19"/>
        <v>0</v>
      </c>
      <c r="BF16">
        <f t="shared" si="20"/>
        <v>0</v>
      </c>
      <c r="BG16">
        <f t="shared" si="21"/>
        <v>0</v>
      </c>
      <c r="BH16">
        <f t="shared" si="22"/>
        <v>0</v>
      </c>
      <c r="BI16">
        <f t="shared" si="23"/>
        <v>0</v>
      </c>
      <c r="BJ16">
        <f t="shared" si="24"/>
        <v>0</v>
      </c>
      <c r="BK16">
        <f t="shared" si="25"/>
        <v>0</v>
      </c>
      <c r="BL16">
        <f t="shared" si="26"/>
        <v>0</v>
      </c>
      <c r="BM16">
        <f t="shared" si="27"/>
        <v>0</v>
      </c>
      <c r="BN16">
        <f t="shared" si="28"/>
        <v>0</v>
      </c>
      <c r="BO16">
        <f t="shared" si="29"/>
        <v>1</v>
      </c>
      <c r="BP16">
        <f t="shared" si="30"/>
        <v>0</v>
      </c>
      <c r="BQ16">
        <f t="shared" si="31"/>
        <v>0</v>
      </c>
      <c r="BR16">
        <f t="shared" si="32"/>
        <v>0</v>
      </c>
      <c r="BS16">
        <f t="shared" si="33"/>
        <v>0</v>
      </c>
      <c r="BT16">
        <f t="shared" si="34"/>
        <v>0</v>
      </c>
      <c r="BU16">
        <f t="shared" si="35"/>
        <v>0</v>
      </c>
      <c r="BV16">
        <f t="shared" si="36"/>
        <v>0</v>
      </c>
      <c r="BW16">
        <f t="shared" si="37"/>
        <v>0</v>
      </c>
      <c r="BX16">
        <f t="shared" si="38"/>
        <v>0</v>
      </c>
      <c r="BY16">
        <f t="shared" si="39"/>
        <v>0</v>
      </c>
      <c r="BZ16">
        <f t="shared" si="40"/>
        <v>1</v>
      </c>
      <c r="CA16">
        <f t="shared" si="41"/>
        <v>0</v>
      </c>
      <c r="CB16">
        <f t="shared" si="42"/>
        <v>0</v>
      </c>
      <c r="CC16">
        <f t="shared" si="43"/>
        <v>0</v>
      </c>
      <c r="CD16">
        <f t="shared" si="44"/>
        <v>0</v>
      </c>
      <c r="CE16">
        <f t="shared" si="45"/>
        <v>0</v>
      </c>
      <c r="CF16">
        <f t="shared" si="46"/>
        <v>0</v>
      </c>
      <c r="CG16">
        <f t="shared" si="47"/>
        <v>0</v>
      </c>
      <c r="CH16">
        <f t="shared" si="48"/>
        <v>0</v>
      </c>
      <c r="CI16">
        <f t="shared" si="49"/>
        <v>0</v>
      </c>
      <c r="CJ16">
        <f t="shared" si="50"/>
        <v>0</v>
      </c>
      <c r="CK16">
        <f t="shared" si="51"/>
        <v>0</v>
      </c>
      <c r="CL16">
        <f t="shared" si="52"/>
        <v>0</v>
      </c>
      <c r="CM16">
        <f t="shared" si="53"/>
        <v>0</v>
      </c>
      <c r="CN16">
        <f t="shared" si="54"/>
        <v>0</v>
      </c>
      <c r="CO16">
        <f t="shared" si="55"/>
        <v>0</v>
      </c>
      <c r="CP16">
        <f t="shared" si="56"/>
        <v>0</v>
      </c>
      <c r="CQ16">
        <f t="shared" si="57"/>
        <v>0</v>
      </c>
      <c r="CR16">
        <f t="shared" si="58"/>
        <v>0</v>
      </c>
      <c r="CS16">
        <f t="shared" si="59"/>
        <v>0</v>
      </c>
      <c r="CT16">
        <f t="shared" si="60"/>
        <v>0</v>
      </c>
      <c r="CU16">
        <f t="shared" si="61"/>
        <v>0</v>
      </c>
      <c r="CV16">
        <f t="shared" si="62"/>
        <v>0</v>
      </c>
      <c r="CW16">
        <f t="shared" si="63"/>
        <v>0</v>
      </c>
      <c r="CX16">
        <f t="shared" si="64"/>
        <v>0</v>
      </c>
      <c r="CY16">
        <f t="shared" si="65"/>
        <v>1</v>
      </c>
      <c r="CZ16">
        <f t="shared" si="66"/>
        <v>0</v>
      </c>
      <c r="DA16">
        <f t="shared" si="67"/>
        <v>0</v>
      </c>
      <c r="DB16">
        <f t="shared" si="68"/>
        <v>0</v>
      </c>
      <c r="DC16">
        <f t="shared" si="69"/>
        <v>0</v>
      </c>
      <c r="DD16">
        <f t="shared" si="70"/>
        <v>0</v>
      </c>
      <c r="DE16">
        <f t="shared" si="71"/>
        <v>0</v>
      </c>
      <c r="DF16">
        <f t="shared" si="72"/>
        <v>0</v>
      </c>
      <c r="DG16">
        <f t="shared" si="73"/>
        <v>0</v>
      </c>
      <c r="DH16">
        <f t="shared" si="74"/>
        <v>0</v>
      </c>
      <c r="DI16">
        <f t="shared" si="75"/>
        <v>0</v>
      </c>
      <c r="DJ16">
        <f t="shared" si="76"/>
        <v>0</v>
      </c>
      <c r="DK16">
        <f t="shared" si="77"/>
        <v>0</v>
      </c>
      <c r="DL16">
        <f t="shared" si="78"/>
        <v>0</v>
      </c>
      <c r="DM16">
        <f t="shared" si="79"/>
        <v>0</v>
      </c>
      <c r="DN16">
        <f t="shared" si="80"/>
        <v>0</v>
      </c>
      <c r="DO16">
        <f t="shared" si="81"/>
        <v>0</v>
      </c>
      <c r="DP16">
        <f t="shared" si="82"/>
        <v>0</v>
      </c>
      <c r="DQ16">
        <f t="shared" si="83"/>
        <v>0</v>
      </c>
      <c r="DR16">
        <f t="shared" si="84"/>
        <v>0</v>
      </c>
      <c r="DS16">
        <f t="shared" si="85"/>
        <v>0</v>
      </c>
      <c r="DT16">
        <f t="shared" si="86"/>
        <v>0</v>
      </c>
      <c r="DU16">
        <f t="shared" si="87"/>
        <v>0</v>
      </c>
      <c r="DV16">
        <f t="shared" si="88"/>
        <v>0</v>
      </c>
      <c r="DW16">
        <f t="shared" si="89"/>
        <v>0</v>
      </c>
      <c r="DX16">
        <f t="shared" si="90"/>
        <v>0</v>
      </c>
      <c r="DY16">
        <f t="shared" si="91"/>
        <v>0</v>
      </c>
      <c r="DZ16">
        <f t="shared" si="92"/>
        <v>0</v>
      </c>
      <c r="EA16">
        <f t="shared" si="93"/>
        <v>0</v>
      </c>
      <c r="EB16">
        <f t="shared" si="94"/>
        <v>0</v>
      </c>
      <c r="EC16">
        <f t="shared" si="95"/>
        <v>0</v>
      </c>
      <c r="ED16">
        <f t="shared" si="96"/>
        <v>0</v>
      </c>
      <c r="EE16">
        <f t="shared" si="97"/>
        <v>1</v>
      </c>
      <c r="EF16">
        <f t="shared" si="98"/>
        <v>0</v>
      </c>
      <c r="EG16">
        <f t="shared" si="99"/>
        <v>0</v>
      </c>
      <c r="EH16">
        <f t="shared" si="100"/>
        <v>0</v>
      </c>
      <c r="EI16">
        <f t="shared" si="101"/>
        <v>0</v>
      </c>
      <c r="EJ16">
        <f t="shared" si="102"/>
        <v>0</v>
      </c>
      <c r="EK16">
        <f t="shared" si="103"/>
        <v>0</v>
      </c>
      <c r="EL16">
        <f t="shared" si="104"/>
        <v>0</v>
      </c>
      <c r="EM16">
        <f t="shared" si="105"/>
        <v>0</v>
      </c>
      <c r="EN16">
        <f t="shared" si="106"/>
        <v>0</v>
      </c>
      <c r="EO16">
        <f t="shared" si="107"/>
        <v>0</v>
      </c>
      <c r="EP16">
        <f t="shared" si="108"/>
        <v>0</v>
      </c>
      <c r="EQ16">
        <f t="shared" si="109"/>
        <v>0</v>
      </c>
      <c r="ER16">
        <f t="shared" si="110"/>
        <v>0</v>
      </c>
      <c r="ES16">
        <f t="shared" si="111"/>
        <v>0</v>
      </c>
      <c r="ET16">
        <f t="shared" si="112"/>
        <v>0</v>
      </c>
      <c r="EU16">
        <f t="shared" si="113"/>
        <v>1</v>
      </c>
      <c r="EV16">
        <f t="shared" si="114"/>
        <v>0</v>
      </c>
      <c r="EW16">
        <f t="shared" si="115"/>
        <v>0</v>
      </c>
    </row>
    <row r="17" spans="1:153">
      <c r="A17" t="s">
        <v>158</v>
      </c>
      <c r="B17" s="25">
        <v>543</v>
      </c>
      <c r="C17" s="15" t="s">
        <v>62</v>
      </c>
      <c r="D17" s="16">
        <v>14</v>
      </c>
      <c r="E17" s="18" t="s">
        <v>36</v>
      </c>
      <c r="F17" s="18">
        <v>3</v>
      </c>
      <c r="G17" s="18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 t="s">
        <v>38</v>
      </c>
      <c r="R17" s="19" t="s">
        <v>39</v>
      </c>
      <c r="S17" s="19"/>
      <c r="T17" s="19"/>
      <c r="U17" s="19"/>
      <c r="V17" s="19"/>
      <c r="W17" s="19"/>
      <c r="X17" s="19"/>
      <c r="Y17" s="19"/>
      <c r="Z17" s="19"/>
      <c r="AA17" s="19"/>
      <c r="AB17" s="19" t="s">
        <v>39</v>
      </c>
      <c r="AC17" s="19"/>
      <c r="AD17" s="19"/>
      <c r="AE17" s="19"/>
      <c r="AF17" s="19"/>
      <c r="AG17" s="19"/>
      <c r="AH17" s="19" t="s">
        <v>39</v>
      </c>
      <c r="AI17" s="19"/>
      <c r="AL17">
        <f t="shared" si="0"/>
        <v>0</v>
      </c>
      <c r="AM17">
        <f t="shared" si="1"/>
        <v>0</v>
      </c>
      <c r="AN17">
        <f t="shared" si="2"/>
        <v>1</v>
      </c>
      <c r="AO17">
        <f t="shared" si="3"/>
        <v>0</v>
      </c>
      <c r="AP17">
        <f t="shared" si="4"/>
        <v>1</v>
      </c>
      <c r="AQ17">
        <f t="shared" si="5"/>
        <v>0</v>
      </c>
      <c r="AR17">
        <f t="shared" si="6"/>
        <v>0</v>
      </c>
      <c r="AS17">
        <f t="shared" si="7"/>
        <v>0</v>
      </c>
      <c r="AT17">
        <f t="shared" si="8"/>
        <v>0</v>
      </c>
      <c r="AU17">
        <f t="shared" si="9"/>
        <v>0</v>
      </c>
      <c r="AV17">
        <f t="shared" si="10"/>
        <v>0</v>
      </c>
      <c r="AW17">
        <f t="shared" si="11"/>
        <v>0</v>
      </c>
      <c r="AX17">
        <f t="shared" si="12"/>
        <v>0</v>
      </c>
      <c r="AY17">
        <f t="shared" si="13"/>
        <v>0</v>
      </c>
      <c r="AZ17">
        <f t="shared" si="14"/>
        <v>0</v>
      </c>
      <c r="BA17">
        <f t="shared" si="15"/>
        <v>0</v>
      </c>
      <c r="BB17">
        <f t="shared" si="16"/>
        <v>0</v>
      </c>
      <c r="BC17">
        <f t="shared" si="17"/>
        <v>0</v>
      </c>
      <c r="BD17">
        <f t="shared" si="18"/>
        <v>0</v>
      </c>
      <c r="BE17">
        <f t="shared" si="19"/>
        <v>0</v>
      </c>
      <c r="BF17">
        <f t="shared" si="20"/>
        <v>0</v>
      </c>
      <c r="BG17">
        <f t="shared" si="21"/>
        <v>0</v>
      </c>
      <c r="BH17">
        <f t="shared" si="22"/>
        <v>0</v>
      </c>
      <c r="BI17">
        <f t="shared" si="23"/>
        <v>0</v>
      </c>
      <c r="BJ17">
        <f t="shared" si="24"/>
        <v>0</v>
      </c>
      <c r="BK17">
        <f t="shared" si="25"/>
        <v>0</v>
      </c>
      <c r="BL17">
        <f t="shared" si="26"/>
        <v>0</v>
      </c>
      <c r="BM17">
        <f t="shared" si="27"/>
        <v>0</v>
      </c>
      <c r="BN17">
        <f t="shared" si="28"/>
        <v>0</v>
      </c>
      <c r="BO17">
        <f t="shared" si="29"/>
        <v>0</v>
      </c>
      <c r="BP17">
        <f t="shared" si="30"/>
        <v>0</v>
      </c>
      <c r="BQ17">
        <f t="shared" si="31"/>
        <v>0</v>
      </c>
      <c r="BR17">
        <f t="shared" si="32"/>
        <v>0</v>
      </c>
      <c r="BS17">
        <f t="shared" si="33"/>
        <v>0</v>
      </c>
      <c r="BT17">
        <f t="shared" si="34"/>
        <v>0</v>
      </c>
      <c r="BU17">
        <f t="shared" si="35"/>
        <v>0</v>
      </c>
      <c r="BV17">
        <f t="shared" si="36"/>
        <v>0</v>
      </c>
      <c r="BW17">
        <f t="shared" si="37"/>
        <v>0</v>
      </c>
      <c r="BX17">
        <f t="shared" si="38"/>
        <v>0</v>
      </c>
      <c r="BY17">
        <f t="shared" si="39"/>
        <v>0</v>
      </c>
      <c r="BZ17">
        <f t="shared" si="40"/>
        <v>0</v>
      </c>
      <c r="CA17">
        <f t="shared" si="41"/>
        <v>0</v>
      </c>
      <c r="CB17">
        <f t="shared" si="42"/>
        <v>0</v>
      </c>
      <c r="CC17">
        <f t="shared" si="43"/>
        <v>0</v>
      </c>
      <c r="CD17">
        <f t="shared" si="44"/>
        <v>1</v>
      </c>
      <c r="CE17">
        <f t="shared" si="45"/>
        <v>0</v>
      </c>
      <c r="CF17">
        <f t="shared" si="46"/>
        <v>0</v>
      </c>
      <c r="CG17">
        <f t="shared" si="47"/>
        <v>0</v>
      </c>
      <c r="CH17">
        <f t="shared" si="48"/>
        <v>0</v>
      </c>
      <c r="CI17">
        <f t="shared" si="49"/>
        <v>1</v>
      </c>
      <c r="CJ17">
        <f t="shared" si="50"/>
        <v>0</v>
      </c>
      <c r="CK17">
        <f t="shared" si="51"/>
        <v>0</v>
      </c>
      <c r="CL17">
        <f t="shared" si="52"/>
        <v>0</v>
      </c>
      <c r="CM17">
        <f t="shared" si="53"/>
        <v>0</v>
      </c>
      <c r="CN17">
        <f t="shared" si="54"/>
        <v>0</v>
      </c>
      <c r="CO17">
        <f t="shared" si="55"/>
        <v>0</v>
      </c>
      <c r="CP17">
        <f t="shared" si="56"/>
        <v>0</v>
      </c>
      <c r="CQ17">
        <f t="shared" si="57"/>
        <v>0</v>
      </c>
      <c r="CR17">
        <f t="shared" si="58"/>
        <v>0</v>
      </c>
      <c r="CS17">
        <f t="shared" si="59"/>
        <v>0</v>
      </c>
      <c r="CT17">
        <f t="shared" si="60"/>
        <v>0</v>
      </c>
      <c r="CU17">
        <f t="shared" si="61"/>
        <v>0</v>
      </c>
      <c r="CV17">
        <f t="shared" si="62"/>
        <v>0</v>
      </c>
      <c r="CW17">
        <f t="shared" si="63"/>
        <v>0</v>
      </c>
      <c r="CX17">
        <f t="shared" si="64"/>
        <v>0</v>
      </c>
      <c r="CY17">
        <f t="shared" si="65"/>
        <v>0</v>
      </c>
      <c r="CZ17">
        <f t="shared" si="66"/>
        <v>0</v>
      </c>
      <c r="DA17">
        <f t="shared" si="67"/>
        <v>0</v>
      </c>
      <c r="DB17">
        <f t="shared" si="68"/>
        <v>0</v>
      </c>
      <c r="DC17">
        <f t="shared" si="69"/>
        <v>0</v>
      </c>
      <c r="DD17">
        <f t="shared" si="70"/>
        <v>0</v>
      </c>
      <c r="DE17">
        <f t="shared" si="71"/>
        <v>0</v>
      </c>
      <c r="DF17">
        <f t="shared" si="72"/>
        <v>0</v>
      </c>
      <c r="DG17">
        <f t="shared" si="73"/>
        <v>0</v>
      </c>
      <c r="DH17">
        <f t="shared" si="74"/>
        <v>0</v>
      </c>
      <c r="DI17">
        <f t="shared" si="75"/>
        <v>0</v>
      </c>
      <c r="DJ17">
        <f t="shared" si="76"/>
        <v>0</v>
      </c>
      <c r="DK17">
        <f t="shared" si="77"/>
        <v>0</v>
      </c>
      <c r="DL17">
        <f t="shared" si="78"/>
        <v>0</v>
      </c>
      <c r="DM17">
        <f t="shared" si="79"/>
        <v>0</v>
      </c>
      <c r="DN17">
        <f t="shared" si="80"/>
        <v>0</v>
      </c>
      <c r="DO17">
        <f t="shared" si="81"/>
        <v>0</v>
      </c>
      <c r="DP17">
        <f t="shared" si="82"/>
        <v>0</v>
      </c>
      <c r="DQ17">
        <f t="shared" si="83"/>
        <v>0</v>
      </c>
      <c r="DR17">
        <f t="shared" si="84"/>
        <v>0</v>
      </c>
      <c r="DS17">
        <f t="shared" si="85"/>
        <v>0</v>
      </c>
      <c r="DT17">
        <f t="shared" si="86"/>
        <v>0</v>
      </c>
      <c r="DU17">
        <f t="shared" si="87"/>
        <v>0</v>
      </c>
      <c r="DV17">
        <f t="shared" si="88"/>
        <v>0</v>
      </c>
      <c r="DW17">
        <f t="shared" si="89"/>
        <v>1</v>
      </c>
      <c r="DX17">
        <f t="shared" si="90"/>
        <v>0</v>
      </c>
      <c r="DY17">
        <f t="shared" si="91"/>
        <v>0</v>
      </c>
      <c r="DZ17">
        <f t="shared" si="92"/>
        <v>0</v>
      </c>
      <c r="EA17">
        <f t="shared" si="93"/>
        <v>0</v>
      </c>
      <c r="EB17">
        <f t="shared" si="94"/>
        <v>0</v>
      </c>
      <c r="EC17">
        <f t="shared" si="95"/>
        <v>0</v>
      </c>
      <c r="ED17">
        <f t="shared" si="96"/>
        <v>0</v>
      </c>
      <c r="EE17">
        <f t="shared" si="97"/>
        <v>0</v>
      </c>
      <c r="EF17">
        <f t="shared" si="98"/>
        <v>0</v>
      </c>
      <c r="EG17">
        <f t="shared" si="99"/>
        <v>0</v>
      </c>
      <c r="EH17">
        <f t="shared" si="100"/>
        <v>0</v>
      </c>
      <c r="EI17">
        <f t="shared" si="101"/>
        <v>0</v>
      </c>
      <c r="EJ17">
        <f t="shared" si="102"/>
        <v>0</v>
      </c>
      <c r="EK17">
        <f t="shared" si="103"/>
        <v>0</v>
      </c>
      <c r="EL17">
        <f t="shared" si="104"/>
        <v>0</v>
      </c>
      <c r="EM17">
        <f t="shared" si="105"/>
        <v>0</v>
      </c>
      <c r="EN17">
        <f t="shared" si="106"/>
        <v>0</v>
      </c>
      <c r="EO17">
        <f t="shared" si="107"/>
        <v>0</v>
      </c>
      <c r="EP17">
        <f t="shared" si="108"/>
        <v>0</v>
      </c>
      <c r="EQ17">
        <f t="shared" si="109"/>
        <v>0</v>
      </c>
      <c r="ER17">
        <f t="shared" si="110"/>
        <v>0</v>
      </c>
      <c r="ES17">
        <f t="shared" si="111"/>
        <v>0</v>
      </c>
      <c r="ET17">
        <f t="shared" si="112"/>
        <v>0</v>
      </c>
      <c r="EU17">
        <f t="shared" si="113"/>
        <v>1</v>
      </c>
      <c r="EV17">
        <f t="shared" si="114"/>
        <v>0</v>
      </c>
      <c r="EW17">
        <f t="shared" si="115"/>
        <v>0</v>
      </c>
    </row>
    <row r="18" spans="1:153">
      <c r="A18" t="s">
        <v>159</v>
      </c>
      <c r="B18" s="25">
        <v>556</v>
      </c>
      <c r="C18" s="15" t="s">
        <v>62</v>
      </c>
      <c r="D18" s="16">
        <v>3</v>
      </c>
      <c r="E18" s="18" t="s">
        <v>41</v>
      </c>
      <c r="F18" s="18">
        <v>4</v>
      </c>
      <c r="G18" s="18">
        <v>4</v>
      </c>
      <c r="H18" s="19"/>
      <c r="I18" s="19"/>
      <c r="J18" s="19" t="s">
        <v>37</v>
      </c>
      <c r="K18" s="19"/>
      <c r="L18" s="19"/>
      <c r="M18" s="19"/>
      <c r="N18" s="19"/>
      <c r="O18" s="19"/>
      <c r="P18" s="19"/>
      <c r="Q18" s="19"/>
      <c r="R18" s="19"/>
      <c r="S18" s="19"/>
      <c r="T18" s="19" t="s">
        <v>39</v>
      </c>
      <c r="U18" s="19" t="s">
        <v>39</v>
      </c>
      <c r="V18" s="19"/>
      <c r="W18" s="19" t="s">
        <v>38</v>
      </c>
      <c r="X18" s="19"/>
      <c r="Y18" s="19"/>
      <c r="Z18" s="19"/>
      <c r="AA18" s="19"/>
      <c r="AB18" s="19"/>
      <c r="AC18" s="19"/>
      <c r="AD18" s="19"/>
      <c r="AE18" s="19" t="s">
        <v>38</v>
      </c>
      <c r="AF18" s="19" t="s">
        <v>38</v>
      </c>
      <c r="AG18" s="19"/>
      <c r="AH18" s="19"/>
      <c r="AI18" s="19"/>
      <c r="AL18">
        <f t="shared" si="0"/>
        <v>0</v>
      </c>
      <c r="AM18">
        <f t="shared" si="1"/>
        <v>0</v>
      </c>
      <c r="AN18">
        <f t="shared" si="2"/>
        <v>0</v>
      </c>
      <c r="AO18">
        <f t="shared" si="3"/>
        <v>1</v>
      </c>
      <c r="AP18">
        <f t="shared" si="4"/>
        <v>0</v>
      </c>
      <c r="AQ18">
        <f t="shared" si="5"/>
        <v>0</v>
      </c>
      <c r="AR18">
        <f t="shared" si="6"/>
        <v>0</v>
      </c>
      <c r="AS18">
        <f t="shared" si="7"/>
        <v>1</v>
      </c>
      <c r="AT18">
        <f t="shared" si="8"/>
        <v>0</v>
      </c>
      <c r="AU18">
        <f t="shared" si="9"/>
        <v>0</v>
      </c>
      <c r="AV18">
        <f t="shared" si="10"/>
        <v>0</v>
      </c>
      <c r="AW18">
        <f t="shared" si="11"/>
        <v>0</v>
      </c>
      <c r="AX18">
        <f t="shared" si="12"/>
        <v>0</v>
      </c>
      <c r="AY18">
        <f t="shared" si="13"/>
        <v>0</v>
      </c>
      <c r="AZ18">
        <f t="shared" si="14"/>
        <v>0</v>
      </c>
      <c r="BA18">
        <f t="shared" si="15"/>
        <v>0</v>
      </c>
      <c r="BB18">
        <f t="shared" si="16"/>
        <v>0</v>
      </c>
      <c r="BC18">
        <f t="shared" si="17"/>
        <v>0</v>
      </c>
      <c r="BD18">
        <f t="shared" si="18"/>
        <v>0</v>
      </c>
      <c r="BE18">
        <f t="shared" si="19"/>
        <v>1</v>
      </c>
      <c r="BF18">
        <f t="shared" si="20"/>
        <v>0</v>
      </c>
      <c r="BG18">
        <f t="shared" si="21"/>
        <v>0</v>
      </c>
      <c r="BH18">
        <f t="shared" si="22"/>
        <v>0</v>
      </c>
      <c r="BI18">
        <f t="shared" si="23"/>
        <v>0</v>
      </c>
      <c r="BJ18">
        <f t="shared" si="24"/>
        <v>0</v>
      </c>
      <c r="BK18">
        <f t="shared" si="25"/>
        <v>0</v>
      </c>
      <c r="BL18">
        <f t="shared" si="26"/>
        <v>0</v>
      </c>
      <c r="BM18">
        <f t="shared" si="27"/>
        <v>0</v>
      </c>
      <c r="BN18">
        <f t="shared" si="28"/>
        <v>0</v>
      </c>
      <c r="BO18">
        <f t="shared" si="29"/>
        <v>0</v>
      </c>
      <c r="BP18">
        <f t="shared" si="30"/>
        <v>0</v>
      </c>
      <c r="BQ18">
        <f t="shared" si="31"/>
        <v>0</v>
      </c>
      <c r="BR18">
        <f t="shared" si="32"/>
        <v>0</v>
      </c>
      <c r="BS18">
        <f t="shared" si="33"/>
        <v>0</v>
      </c>
      <c r="BT18">
        <f t="shared" si="34"/>
        <v>0</v>
      </c>
      <c r="BU18">
        <f t="shared" si="35"/>
        <v>0</v>
      </c>
      <c r="BV18">
        <f t="shared" si="36"/>
        <v>0</v>
      </c>
      <c r="BW18">
        <f t="shared" si="37"/>
        <v>0</v>
      </c>
      <c r="BX18">
        <f t="shared" si="38"/>
        <v>0</v>
      </c>
      <c r="BY18">
        <f t="shared" si="39"/>
        <v>0</v>
      </c>
      <c r="BZ18">
        <f t="shared" si="40"/>
        <v>0</v>
      </c>
      <c r="CA18">
        <f t="shared" si="41"/>
        <v>0</v>
      </c>
      <c r="CB18">
        <f t="shared" si="42"/>
        <v>0</v>
      </c>
      <c r="CC18">
        <f t="shared" si="43"/>
        <v>0</v>
      </c>
      <c r="CD18">
        <f t="shared" si="44"/>
        <v>0</v>
      </c>
      <c r="CE18">
        <f t="shared" si="45"/>
        <v>0</v>
      </c>
      <c r="CF18">
        <f t="shared" si="46"/>
        <v>0</v>
      </c>
      <c r="CG18">
        <f t="shared" si="47"/>
        <v>0</v>
      </c>
      <c r="CH18">
        <f t="shared" si="48"/>
        <v>0</v>
      </c>
      <c r="CI18">
        <f t="shared" si="49"/>
        <v>0</v>
      </c>
      <c r="CJ18">
        <f t="shared" si="50"/>
        <v>0</v>
      </c>
      <c r="CK18">
        <f t="shared" si="51"/>
        <v>0</v>
      </c>
      <c r="CL18">
        <f t="shared" si="52"/>
        <v>0</v>
      </c>
      <c r="CM18">
        <f t="shared" si="53"/>
        <v>0</v>
      </c>
      <c r="CN18">
        <f t="shared" si="54"/>
        <v>0</v>
      </c>
      <c r="CO18">
        <f t="shared" si="55"/>
        <v>0</v>
      </c>
      <c r="CP18">
        <f t="shared" si="56"/>
        <v>0</v>
      </c>
      <c r="CQ18">
        <f t="shared" si="57"/>
        <v>1</v>
      </c>
      <c r="CR18">
        <f t="shared" si="58"/>
        <v>0</v>
      </c>
      <c r="CS18">
        <f t="shared" si="59"/>
        <v>0</v>
      </c>
      <c r="CT18">
        <f t="shared" si="60"/>
        <v>0</v>
      </c>
      <c r="CU18">
        <f t="shared" si="61"/>
        <v>1</v>
      </c>
      <c r="CV18">
        <f t="shared" si="62"/>
        <v>0</v>
      </c>
      <c r="CW18">
        <f t="shared" si="63"/>
        <v>0</v>
      </c>
      <c r="CX18">
        <f t="shared" si="64"/>
        <v>0</v>
      </c>
      <c r="CY18">
        <f t="shared" si="65"/>
        <v>0</v>
      </c>
      <c r="CZ18">
        <f t="shared" si="66"/>
        <v>0</v>
      </c>
      <c r="DA18">
        <f t="shared" si="67"/>
        <v>0</v>
      </c>
      <c r="DB18">
        <f t="shared" si="68"/>
        <v>1</v>
      </c>
      <c r="DC18">
        <f t="shared" si="69"/>
        <v>0</v>
      </c>
      <c r="DD18">
        <f t="shared" si="70"/>
        <v>0</v>
      </c>
      <c r="DE18">
        <f t="shared" si="71"/>
        <v>0</v>
      </c>
      <c r="DF18">
        <f t="shared" si="72"/>
        <v>0</v>
      </c>
      <c r="DG18">
        <f t="shared" si="73"/>
        <v>0</v>
      </c>
      <c r="DH18">
        <f t="shared" si="74"/>
        <v>0</v>
      </c>
      <c r="DI18">
        <f t="shared" si="75"/>
        <v>0</v>
      </c>
      <c r="DJ18">
        <f t="shared" si="76"/>
        <v>0</v>
      </c>
      <c r="DK18">
        <f t="shared" si="77"/>
        <v>0</v>
      </c>
      <c r="DL18">
        <f t="shared" si="78"/>
        <v>0</v>
      </c>
      <c r="DM18">
        <f t="shared" si="79"/>
        <v>0</v>
      </c>
      <c r="DN18">
        <f t="shared" si="80"/>
        <v>0</v>
      </c>
      <c r="DO18">
        <f t="shared" si="81"/>
        <v>0</v>
      </c>
      <c r="DP18">
        <f t="shared" si="82"/>
        <v>0</v>
      </c>
      <c r="DQ18">
        <f t="shared" si="83"/>
        <v>0</v>
      </c>
      <c r="DR18">
        <f t="shared" si="84"/>
        <v>0</v>
      </c>
      <c r="DS18">
        <f t="shared" si="85"/>
        <v>0</v>
      </c>
      <c r="DT18">
        <f t="shared" si="86"/>
        <v>0</v>
      </c>
      <c r="DU18">
        <f t="shared" si="87"/>
        <v>0</v>
      </c>
      <c r="DV18">
        <f t="shared" si="88"/>
        <v>0</v>
      </c>
      <c r="DW18">
        <f t="shared" si="89"/>
        <v>0</v>
      </c>
      <c r="DX18">
        <f t="shared" si="90"/>
        <v>0</v>
      </c>
      <c r="DY18">
        <f t="shared" si="91"/>
        <v>0</v>
      </c>
      <c r="DZ18">
        <f t="shared" si="92"/>
        <v>0</v>
      </c>
      <c r="EA18">
        <f t="shared" si="93"/>
        <v>0</v>
      </c>
      <c r="EB18">
        <f t="shared" si="94"/>
        <v>0</v>
      </c>
      <c r="EC18">
        <f t="shared" si="95"/>
        <v>0</v>
      </c>
      <c r="ED18">
        <f t="shared" si="96"/>
        <v>0</v>
      </c>
      <c r="EE18">
        <f t="shared" si="97"/>
        <v>0</v>
      </c>
      <c r="EF18">
        <f t="shared" si="98"/>
        <v>0</v>
      </c>
      <c r="EG18">
        <f t="shared" si="99"/>
        <v>0</v>
      </c>
      <c r="EH18">
        <f t="shared" si="100"/>
        <v>1</v>
      </c>
      <c r="EI18">
        <f t="shared" si="101"/>
        <v>0</v>
      </c>
      <c r="EJ18">
        <f t="shared" si="102"/>
        <v>0</v>
      </c>
      <c r="EK18">
        <f t="shared" si="103"/>
        <v>0</v>
      </c>
      <c r="EL18">
        <f t="shared" si="104"/>
        <v>1</v>
      </c>
      <c r="EM18">
        <f t="shared" si="105"/>
        <v>0</v>
      </c>
      <c r="EN18">
        <f t="shared" si="106"/>
        <v>0</v>
      </c>
      <c r="EO18">
        <f t="shared" si="107"/>
        <v>0</v>
      </c>
      <c r="EP18">
        <f t="shared" si="108"/>
        <v>0</v>
      </c>
      <c r="EQ18">
        <f t="shared" si="109"/>
        <v>0</v>
      </c>
      <c r="ER18">
        <f t="shared" si="110"/>
        <v>0</v>
      </c>
      <c r="ES18">
        <f t="shared" si="111"/>
        <v>0</v>
      </c>
      <c r="ET18">
        <f t="shared" si="112"/>
        <v>0</v>
      </c>
      <c r="EU18">
        <f t="shared" si="113"/>
        <v>0</v>
      </c>
      <c r="EV18">
        <f t="shared" si="114"/>
        <v>0</v>
      </c>
      <c r="EW18">
        <f t="shared" si="115"/>
        <v>0</v>
      </c>
    </row>
    <row r="19" spans="1:153">
      <c r="A19" t="s">
        <v>160</v>
      </c>
      <c r="B19" s="25">
        <v>557</v>
      </c>
      <c r="C19" s="15" t="s">
        <v>62</v>
      </c>
      <c r="D19" s="16">
        <v>3</v>
      </c>
      <c r="E19" s="18" t="s">
        <v>41</v>
      </c>
      <c r="F19" s="18">
        <v>4</v>
      </c>
      <c r="G19" s="18">
        <v>3</v>
      </c>
      <c r="H19" s="19"/>
      <c r="I19" s="19" t="s">
        <v>38</v>
      </c>
      <c r="J19" s="19" t="s">
        <v>39</v>
      </c>
      <c r="K19" s="19"/>
      <c r="L19" s="19" t="s">
        <v>37</v>
      </c>
      <c r="M19" s="19"/>
      <c r="N19" s="19" t="s">
        <v>39</v>
      </c>
      <c r="O19" s="19"/>
      <c r="P19" s="19"/>
      <c r="Q19" s="19"/>
      <c r="R19" s="19"/>
      <c r="S19" s="19"/>
      <c r="T19" s="19" t="s">
        <v>39</v>
      </c>
      <c r="U19" s="19" t="s">
        <v>36</v>
      </c>
      <c r="V19" s="19"/>
      <c r="W19" s="19"/>
      <c r="X19" s="19"/>
      <c r="Y19" s="19"/>
      <c r="Z19" s="19"/>
      <c r="AA19" s="19"/>
      <c r="AB19" s="19"/>
      <c r="AC19" s="19"/>
      <c r="AD19" s="19"/>
      <c r="AE19" s="19" t="s">
        <v>39</v>
      </c>
      <c r="AF19" s="19"/>
      <c r="AG19" s="19"/>
      <c r="AH19" s="19"/>
      <c r="AI19" s="19"/>
      <c r="AL19">
        <f t="shared" si="0"/>
        <v>0</v>
      </c>
      <c r="AM19">
        <f t="shared" si="1"/>
        <v>0</v>
      </c>
      <c r="AN19">
        <f t="shared" si="2"/>
        <v>0</v>
      </c>
      <c r="AO19">
        <f t="shared" si="3"/>
        <v>1</v>
      </c>
      <c r="AP19">
        <f t="shared" si="4"/>
        <v>0</v>
      </c>
      <c r="AQ19">
        <f t="shared" si="5"/>
        <v>0</v>
      </c>
      <c r="AR19">
        <f t="shared" si="6"/>
        <v>1</v>
      </c>
      <c r="AS19">
        <f t="shared" si="7"/>
        <v>0</v>
      </c>
      <c r="AT19">
        <f t="shared" si="8"/>
        <v>0</v>
      </c>
      <c r="AU19">
        <f t="shared" si="9"/>
        <v>0</v>
      </c>
      <c r="AV19">
        <f t="shared" si="10"/>
        <v>0</v>
      </c>
      <c r="AW19">
        <f t="shared" si="11"/>
        <v>0</v>
      </c>
      <c r="AX19">
        <f t="shared" si="12"/>
        <v>1</v>
      </c>
      <c r="AY19">
        <f t="shared" si="13"/>
        <v>0</v>
      </c>
      <c r="AZ19">
        <f t="shared" si="14"/>
        <v>0</v>
      </c>
      <c r="BA19">
        <f t="shared" si="15"/>
        <v>0</v>
      </c>
      <c r="BB19">
        <f t="shared" si="16"/>
        <v>0</v>
      </c>
      <c r="BC19">
        <f t="shared" si="17"/>
        <v>1</v>
      </c>
      <c r="BD19">
        <f t="shared" si="18"/>
        <v>0</v>
      </c>
      <c r="BE19">
        <f t="shared" si="19"/>
        <v>0</v>
      </c>
      <c r="BF19">
        <f t="shared" si="20"/>
        <v>0</v>
      </c>
      <c r="BG19">
        <f t="shared" si="21"/>
        <v>0</v>
      </c>
      <c r="BH19">
        <f t="shared" si="22"/>
        <v>0</v>
      </c>
      <c r="BI19">
        <f t="shared" si="23"/>
        <v>0</v>
      </c>
      <c r="BJ19">
        <f t="shared" si="24"/>
        <v>0</v>
      </c>
      <c r="BK19">
        <f t="shared" si="25"/>
        <v>0</v>
      </c>
      <c r="BL19">
        <f t="shared" si="26"/>
        <v>0</v>
      </c>
      <c r="BM19">
        <f t="shared" si="27"/>
        <v>1</v>
      </c>
      <c r="BN19">
        <f t="shared" si="28"/>
        <v>0</v>
      </c>
      <c r="BO19">
        <f t="shared" si="29"/>
        <v>0</v>
      </c>
      <c r="BP19">
        <f t="shared" si="30"/>
        <v>0</v>
      </c>
      <c r="BQ19">
        <f t="shared" si="31"/>
        <v>0</v>
      </c>
      <c r="BR19">
        <f t="shared" si="32"/>
        <v>0</v>
      </c>
      <c r="BS19">
        <f t="shared" si="33"/>
        <v>1</v>
      </c>
      <c r="BT19">
        <f t="shared" si="34"/>
        <v>0</v>
      </c>
      <c r="BU19">
        <f t="shared" si="35"/>
        <v>0</v>
      </c>
      <c r="BV19">
        <f t="shared" si="36"/>
        <v>0</v>
      </c>
      <c r="BW19">
        <f t="shared" si="37"/>
        <v>0</v>
      </c>
      <c r="BX19">
        <f t="shared" si="38"/>
        <v>0</v>
      </c>
      <c r="BY19">
        <f t="shared" si="39"/>
        <v>0</v>
      </c>
      <c r="BZ19">
        <f t="shared" si="40"/>
        <v>0</v>
      </c>
      <c r="CA19">
        <f t="shared" si="41"/>
        <v>0</v>
      </c>
      <c r="CB19">
        <f t="shared" si="42"/>
        <v>0</v>
      </c>
      <c r="CC19">
        <f t="shared" si="43"/>
        <v>0</v>
      </c>
      <c r="CD19">
        <f t="shared" si="44"/>
        <v>0</v>
      </c>
      <c r="CE19">
        <f t="shared" si="45"/>
        <v>0</v>
      </c>
      <c r="CF19">
        <f t="shared" si="46"/>
        <v>0</v>
      </c>
      <c r="CG19">
        <f t="shared" si="47"/>
        <v>0</v>
      </c>
      <c r="CH19">
        <f t="shared" si="48"/>
        <v>0</v>
      </c>
      <c r="CI19">
        <f t="shared" si="49"/>
        <v>0</v>
      </c>
      <c r="CJ19">
        <f t="shared" si="50"/>
        <v>0</v>
      </c>
      <c r="CK19">
        <f t="shared" si="51"/>
        <v>0</v>
      </c>
      <c r="CL19">
        <f t="shared" si="52"/>
        <v>0</v>
      </c>
      <c r="CM19">
        <f t="shared" si="53"/>
        <v>0</v>
      </c>
      <c r="CN19">
        <f t="shared" si="54"/>
        <v>0</v>
      </c>
      <c r="CO19">
        <f t="shared" si="55"/>
        <v>0</v>
      </c>
      <c r="CP19">
        <f t="shared" si="56"/>
        <v>0</v>
      </c>
      <c r="CQ19">
        <f t="shared" si="57"/>
        <v>1</v>
      </c>
      <c r="CR19">
        <f t="shared" si="58"/>
        <v>0</v>
      </c>
      <c r="CS19">
        <f t="shared" si="59"/>
        <v>0</v>
      </c>
      <c r="CT19">
        <f t="shared" si="60"/>
        <v>0</v>
      </c>
      <c r="CU19">
        <f t="shared" si="61"/>
        <v>0</v>
      </c>
      <c r="CV19">
        <f t="shared" si="62"/>
        <v>1</v>
      </c>
      <c r="CW19">
        <f t="shared" si="63"/>
        <v>0</v>
      </c>
      <c r="CX19">
        <f t="shared" si="64"/>
        <v>0</v>
      </c>
      <c r="CY19">
        <f t="shared" si="65"/>
        <v>0</v>
      </c>
      <c r="CZ19">
        <f t="shared" si="66"/>
        <v>0</v>
      </c>
      <c r="DA19">
        <f t="shared" si="67"/>
        <v>0</v>
      </c>
      <c r="DB19">
        <f t="shared" si="68"/>
        <v>0</v>
      </c>
      <c r="DC19">
        <f t="shared" si="69"/>
        <v>0</v>
      </c>
      <c r="DD19">
        <f t="shared" si="70"/>
        <v>0</v>
      </c>
      <c r="DE19">
        <f t="shared" si="71"/>
        <v>0</v>
      </c>
      <c r="DF19">
        <f t="shared" si="72"/>
        <v>0</v>
      </c>
      <c r="DG19">
        <f t="shared" si="73"/>
        <v>0</v>
      </c>
      <c r="DH19">
        <f t="shared" si="74"/>
        <v>0</v>
      </c>
      <c r="DI19">
        <f t="shared" si="75"/>
        <v>0</v>
      </c>
      <c r="DJ19">
        <f t="shared" si="76"/>
        <v>0</v>
      </c>
      <c r="DK19">
        <f t="shared" si="77"/>
        <v>0</v>
      </c>
      <c r="DL19">
        <f t="shared" si="78"/>
        <v>0</v>
      </c>
      <c r="DM19">
        <f t="shared" si="79"/>
        <v>0</v>
      </c>
      <c r="DN19">
        <f t="shared" si="80"/>
        <v>0</v>
      </c>
      <c r="DO19">
        <f t="shared" si="81"/>
        <v>0</v>
      </c>
      <c r="DP19">
        <f t="shared" si="82"/>
        <v>0</v>
      </c>
      <c r="DQ19">
        <f t="shared" si="83"/>
        <v>0</v>
      </c>
      <c r="DR19">
        <f t="shared" si="84"/>
        <v>0</v>
      </c>
      <c r="DS19">
        <f t="shared" si="85"/>
        <v>0</v>
      </c>
      <c r="DT19">
        <f t="shared" si="86"/>
        <v>0</v>
      </c>
      <c r="DU19">
        <f t="shared" si="87"/>
        <v>0</v>
      </c>
      <c r="DV19">
        <f t="shared" si="88"/>
        <v>0</v>
      </c>
      <c r="DW19">
        <f t="shared" si="89"/>
        <v>0</v>
      </c>
      <c r="DX19">
        <f t="shared" si="90"/>
        <v>0</v>
      </c>
      <c r="DY19">
        <f t="shared" si="91"/>
        <v>0</v>
      </c>
      <c r="DZ19">
        <f t="shared" si="92"/>
        <v>0</v>
      </c>
      <c r="EA19">
        <f t="shared" si="93"/>
        <v>0</v>
      </c>
      <c r="EB19">
        <f t="shared" si="94"/>
        <v>0</v>
      </c>
      <c r="EC19">
        <f t="shared" si="95"/>
        <v>0</v>
      </c>
      <c r="ED19">
        <f t="shared" si="96"/>
        <v>0</v>
      </c>
      <c r="EE19">
        <f t="shared" si="97"/>
        <v>0</v>
      </c>
      <c r="EF19">
        <f t="shared" si="98"/>
        <v>0</v>
      </c>
      <c r="EG19">
        <f t="shared" si="99"/>
        <v>0</v>
      </c>
      <c r="EH19">
        <f t="shared" si="100"/>
        <v>0</v>
      </c>
      <c r="EI19">
        <f t="shared" si="101"/>
        <v>1</v>
      </c>
      <c r="EJ19">
        <f t="shared" si="102"/>
        <v>0</v>
      </c>
      <c r="EK19">
        <f t="shared" si="103"/>
        <v>0</v>
      </c>
      <c r="EL19">
        <f t="shared" si="104"/>
        <v>0</v>
      </c>
      <c r="EM19">
        <f t="shared" si="105"/>
        <v>0</v>
      </c>
      <c r="EN19">
        <f t="shared" si="106"/>
        <v>0</v>
      </c>
      <c r="EO19">
        <f t="shared" si="107"/>
        <v>0</v>
      </c>
      <c r="EP19">
        <f t="shared" si="108"/>
        <v>0</v>
      </c>
      <c r="EQ19">
        <f t="shared" si="109"/>
        <v>0</v>
      </c>
      <c r="ER19">
        <f t="shared" si="110"/>
        <v>0</v>
      </c>
      <c r="ES19">
        <f t="shared" si="111"/>
        <v>0</v>
      </c>
      <c r="ET19">
        <f t="shared" si="112"/>
        <v>0</v>
      </c>
      <c r="EU19">
        <f t="shared" si="113"/>
        <v>0</v>
      </c>
      <c r="EV19">
        <f t="shared" si="114"/>
        <v>0</v>
      </c>
      <c r="EW19">
        <f t="shared" si="115"/>
        <v>0</v>
      </c>
    </row>
    <row r="20" spans="1:153">
      <c r="A20" t="s">
        <v>161</v>
      </c>
      <c r="B20" s="25">
        <v>508</v>
      </c>
      <c r="C20" s="15" t="s">
        <v>62</v>
      </c>
      <c r="D20" s="16">
        <v>2</v>
      </c>
      <c r="E20" s="18" t="s">
        <v>44</v>
      </c>
      <c r="F20" s="18">
        <v>1</v>
      </c>
      <c r="G20" s="18">
        <v>1</v>
      </c>
      <c r="H20" s="19"/>
      <c r="I20" s="19"/>
      <c r="J20" s="19" t="s">
        <v>38</v>
      </c>
      <c r="K20" s="19"/>
      <c r="L20" s="19"/>
      <c r="M20" s="19"/>
      <c r="N20" s="19" t="s">
        <v>39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 t="s">
        <v>39</v>
      </c>
      <c r="Z20" s="19"/>
      <c r="AA20" s="19" t="s">
        <v>38</v>
      </c>
      <c r="AB20" s="19" t="s">
        <v>38</v>
      </c>
      <c r="AC20" s="19"/>
      <c r="AD20" s="19"/>
      <c r="AE20" s="19"/>
      <c r="AF20" s="19"/>
      <c r="AG20" s="19"/>
      <c r="AH20" s="19"/>
      <c r="AI20" s="19"/>
      <c r="AL20">
        <f t="shared" si="0"/>
        <v>1</v>
      </c>
      <c r="AM20">
        <f t="shared" si="1"/>
        <v>0</v>
      </c>
      <c r="AN20">
        <f t="shared" si="2"/>
        <v>0</v>
      </c>
      <c r="AO20">
        <f t="shared" si="3"/>
        <v>0</v>
      </c>
      <c r="AP20">
        <f t="shared" si="4"/>
        <v>1</v>
      </c>
      <c r="AQ20">
        <f t="shared" si="5"/>
        <v>0</v>
      </c>
      <c r="AR20">
        <f t="shared" si="6"/>
        <v>0</v>
      </c>
      <c r="AS20">
        <f t="shared" si="7"/>
        <v>0</v>
      </c>
      <c r="AT20">
        <f t="shared" si="8"/>
        <v>0</v>
      </c>
      <c r="AU20">
        <f t="shared" si="9"/>
        <v>0</v>
      </c>
      <c r="AV20">
        <f t="shared" si="10"/>
        <v>0</v>
      </c>
      <c r="AW20">
        <f t="shared" si="11"/>
        <v>0</v>
      </c>
      <c r="AX20">
        <f t="shared" si="12"/>
        <v>0</v>
      </c>
      <c r="AY20">
        <f t="shared" si="13"/>
        <v>0</v>
      </c>
      <c r="AZ20">
        <f t="shared" si="14"/>
        <v>0</v>
      </c>
      <c r="BA20">
        <f t="shared" si="15"/>
        <v>0</v>
      </c>
      <c r="BB20">
        <f t="shared" si="16"/>
        <v>1</v>
      </c>
      <c r="BC20">
        <f t="shared" si="17"/>
        <v>0</v>
      </c>
      <c r="BD20">
        <f t="shared" si="18"/>
        <v>1</v>
      </c>
      <c r="BE20">
        <f t="shared" si="19"/>
        <v>0</v>
      </c>
      <c r="BF20">
        <f t="shared" si="20"/>
        <v>0</v>
      </c>
      <c r="BG20">
        <f t="shared" si="21"/>
        <v>0</v>
      </c>
      <c r="BH20">
        <f t="shared" si="22"/>
        <v>0</v>
      </c>
      <c r="BI20">
        <f t="shared" si="23"/>
        <v>0</v>
      </c>
      <c r="BJ20">
        <f t="shared" si="24"/>
        <v>0</v>
      </c>
      <c r="BK20">
        <f t="shared" si="25"/>
        <v>0</v>
      </c>
      <c r="BL20">
        <f t="shared" si="26"/>
        <v>0</v>
      </c>
      <c r="BM20">
        <f t="shared" si="27"/>
        <v>0</v>
      </c>
      <c r="BN20">
        <f t="shared" si="28"/>
        <v>0</v>
      </c>
      <c r="BO20">
        <f t="shared" si="29"/>
        <v>0</v>
      </c>
      <c r="BP20">
        <f t="shared" si="30"/>
        <v>0</v>
      </c>
      <c r="BQ20">
        <f t="shared" si="31"/>
        <v>0</v>
      </c>
      <c r="BR20">
        <f t="shared" si="32"/>
        <v>0</v>
      </c>
      <c r="BS20">
        <f t="shared" si="33"/>
        <v>1</v>
      </c>
      <c r="BT20">
        <f t="shared" si="34"/>
        <v>0</v>
      </c>
      <c r="BU20">
        <f t="shared" si="35"/>
        <v>0</v>
      </c>
      <c r="BV20">
        <f t="shared" si="36"/>
        <v>0</v>
      </c>
      <c r="BW20">
        <f t="shared" si="37"/>
        <v>0</v>
      </c>
      <c r="BX20">
        <f t="shared" si="38"/>
        <v>0</v>
      </c>
      <c r="BY20">
        <f t="shared" si="39"/>
        <v>0</v>
      </c>
      <c r="BZ20">
        <f t="shared" si="40"/>
        <v>0</v>
      </c>
      <c r="CA20">
        <f t="shared" si="41"/>
        <v>0</v>
      </c>
      <c r="CB20">
        <f t="shared" si="42"/>
        <v>0</v>
      </c>
      <c r="CC20">
        <f t="shared" si="43"/>
        <v>0</v>
      </c>
      <c r="CD20">
        <f t="shared" si="44"/>
        <v>0</v>
      </c>
      <c r="CE20">
        <f t="shared" si="45"/>
        <v>0</v>
      </c>
      <c r="CF20">
        <f t="shared" si="46"/>
        <v>0</v>
      </c>
      <c r="CG20">
        <f t="shared" si="47"/>
        <v>0</v>
      </c>
      <c r="CH20">
        <f t="shared" si="48"/>
        <v>0</v>
      </c>
      <c r="CI20">
        <f t="shared" si="49"/>
        <v>0</v>
      </c>
      <c r="CJ20">
        <f t="shared" si="50"/>
        <v>0</v>
      </c>
      <c r="CK20">
        <f t="shared" si="51"/>
        <v>0</v>
      </c>
      <c r="CL20">
        <f t="shared" si="52"/>
        <v>0</v>
      </c>
      <c r="CM20">
        <f t="shared" si="53"/>
        <v>0</v>
      </c>
      <c r="CN20">
        <f t="shared" si="54"/>
        <v>0</v>
      </c>
      <c r="CO20">
        <f t="shared" si="55"/>
        <v>0</v>
      </c>
      <c r="CP20">
        <f t="shared" si="56"/>
        <v>0</v>
      </c>
      <c r="CQ20">
        <f t="shared" si="57"/>
        <v>0</v>
      </c>
      <c r="CR20">
        <f t="shared" si="58"/>
        <v>0</v>
      </c>
      <c r="CS20">
        <f t="shared" si="59"/>
        <v>0</v>
      </c>
      <c r="CT20">
        <f t="shared" si="60"/>
        <v>0</v>
      </c>
      <c r="CU20">
        <f t="shared" si="61"/>
        <v>0</v>
      </c>
      <c r="CV20">
        <f t="shared" si="62"/>
        <v>0</v>
      </c>
      <c r="CW20">
        <f t="shared" si="63"/>
        <v>0</v>
      </c>
      <c r="CX20">
        <f t="shared" si="64"/>
        <v>0</v>
      </c>
      <c r="CY20">
        <f t="shared" si="65"/>
        <v>0</v>
      </c>
      <c r="CZ20">
        <f t="shared" si="66"/>
        <v>0</v>
      </c>
      <c r="DA20">
        <f t="shared" si="67"/>
        <v>0</v>
      </c>
      <c r="DB20">
        <f t="shared" si="68"/>
        <v>0</v>
      </c>
      <c r="DC20">
        <f t="shared" si="69"/>
        <v>0</v>
      </c>
      <c r="DD20">
        <f t="shared" si="70"/>
        <v>0</v>
      </c>
      <c r="DE20">
        <f t="shared" si="71"/>
        <v>0</v>
      </c>
      <c r="DF20">
        <f t="shared" si="72"/>
        <v>0</v>
      </c>
      <c r="DG20">
        <f t="shared" si="73"/>
        <v>0</v>
      </c>
      <c r="DH20">
        <f t="shared" si="74"/>
        <v>0</v>
      </c>
      <c r="DI20">
        <f t="shared" si="75"/>
        <v>0</v>
      </c>
      <c r="DJ20">
        <f t="shared" si="76"/>
        <v>0</v>
      </c>
      <c r="DK20">
        <f t="shared" si="77"/>
        <v>1</v>
      </c>
      <c r="DL20">
        <f t="shared" si="78"/>
        <v>0</v>
      </c>
      <c r="DM20">
        <f t="shared" si="79"/>
        <v>0</v>
      </c>
      <c r="DN20">
        <f t="shared" si="80"/>
        <v>0</v>
      </c>
      <c r="DO20">
        <f t="shared" si="81"/>
        <v>0</v>
      </c>
      <c r="DP20">
        <f t="shared" si="82"/>
        <v>0</v>
      </c>
      <c r="DQ20">
        <f t="shared" si="83"/>
        <v>0</v>
      </c>
      <c r="DR20">
        <f t="shared" si="84"/>
        <v>1</v>
      </c>
      <c r="DS20">
        <f t="shared" si="85"/>
        <v>0</v>
      </c>
      <c r="DT20">
        <f t="shared" si="86"/>
        <v>0</v>
      </c>
      <c r="DU20">
        <f t="shared" si="87"/>
        <v>0</v>
      </c>
      <c r="DV20">
        <f t="shared" si="88"/>
        <v>1</v>
      </c>
      <c r="DW20">
        <f t="shared" si="89"/>
        <v>0</v>
      </c>
      <c r="DX20">
        <f t="shared" si="90"/>
        <v>0</v>
      </c>
      <c r="DY20">
        <f t="shared" si="91"/>
        <v>0</v>
      </c>
      <c r="DZ20">
        <f t="shared" si="92"/>
        <v>0</v>
      </c>
      <c r="EA20">
        <f t="shared" si="93"/>
        <v>0</v>
      </c>
      <c r="EB20">
        <f t="shared" si="94"/>
        <v>0</v>
      </c>
      <c r="EC20">
        <f t="shared" si="95"/>
        <v>0</v>
      </c>
      <c r="ED20">
        <f t="shared" si="96"/>
        <v>0</v>
      </c>
      <c r="EE20">
        <f t="shared" si="97"/>
        <v>0</v>
      </c>
      <c r="EF20">
        <f t="shared" si="98"/>
        <v>0</v>
      </c>
      <c r="EG20">
        <f t="shared" si="99"/>
        <v>0</v>
      </c>
      <c r="EH20">
        <f t="shared" si="100"/>
        <v>0</v>
      </c>
      <c r="EI20">
        <f t="shared" si="101"/>
        <v>0</v>
      </c>
      <c r="EJ20">
        <f t="shared" si="102"/>
        <v>0</v>
      </c>
      <c r="EK20">
        <f t="shared" si="103"/>
        <v>0</v>
      </c>
      <c r="EL20">
        <f t="shared" si="104"/>
        <v>0</v>
      </c>
      <c r="EM20">
        <f t="shared" si="105"/>
        <v>0</v>
      </c>
      <c r="EN20">
        <f t="shared" si="106"/>
        <v>0</v>
      </c>
      <c r="EO20">
        <f t="shared" si="107"/>
        <v>0</v>
      </c>
      <c r="EP20">
        <f t="shared" si="108"/>
        <v>0</v>
      </c>
      <c r="EQ20">
        <f t="shared" si="109"/>
        <v>0</v>
      </c>
      <c r="ER20">
        <f t="shared" si="110"/>
        <v>0</v>
      </c>
      <c r="ES20">
        <f t="shared" si="111"/>
        <v>0</v>
      </c>
      <c r="ET20">
        <f t="shared" si="112"/>
        <v>0</v>
      </c>
      <c r="EU20">
        <f t="shared" si="113"/>
        <v>0</v>
      </c>
      <c r="EV20">
        <f t="shared" si="114"/>
        <v>0</v>
      </c>
      <c r="EW20">
        <f t="shared" si="115"/>
        <v>0</v>
      </c>
    </row>
    <row r="21" spans="1:153">
      <c r="A21" t="s">
        <v>162</v>
      </c>
      <c r="B21" s="25">
        <v>465</v>
      </c>
      <c r="C21" s="25" t="s">
        <v>62</v>
      </c>
      <c r="D21" s="16">
        <v>3</v>
      </c>
      <c r="E21" s="18" t="s">
        <v>39</v>
      </c>
      <c r="F21" s="18">
        <v>3</v>
      </c>
      <c r="G21" s="18">
        <v>1</v>
      </c>
      <c r="H21" s="19" t="s">
        <v>39</v>
      </c>
      <c r="I21" s="19"/>
      <c r="J21" s="19"/>
      <c r="K21" s="19"/>
      <c r="L21" s="19" t="s">
        <v>39</v>
      </c>
      <c r="M21" s="19" t="s">
        <v>36</v>
      </c>
      <c r="N21" s="19"/>
      <c r="O21" s="19"/>
      <c r="P21" s="19"/>
      <c r="Q21" s="19"/>
      <c r="R21" s="19"/>
      <c r="S21" s="19"/>
      <c r="T21" s="19"/>
      <c r="U21" s="19" t="s">
        <v>38</v>
      </c>
      <c r="V21" s="19" t="s">
        <v>39</v>
      </c>
      <c r="W21" s="19"/>
      <c r="X21" s="19"/>
      <c r="Y21" s="19"/>
      <c r="Z21" s="19"/>
      <c r="AA21" s="19"/>
      <c r="AB21" s="19"/>
      <c r="AC21" s="19"/>
      <c r="AD21" s="19" t="s">
        <v>38</v>
      </c>
      <c r="AE21" s="19"/>
      <c r="AF21" s="19" t="s">
        <v>39</v>
      </c>
      <c r="AG21" s="19"/>
      <c r="AH21" s="19" t="s">
        <v>39</v>
      </c>
      <c r="AI21" s="19"/>
      <c r="AL21">
        <f t="shared" si="0"/>
        <v>0</v>
      </c>
      <c r="AM21">
        <f t="shared" si="1"/>
        <v>0</v>
      </c>
      <c r="AN21">
        <f t="shared" si="2"/>
        <v>1</v>
      </c>
      <c r="AO21">
        <f t="shared" si="3"/>
        <v>0</v>
      </c>
      <c r="AP21">
        <f t="shared" si="4"/>
        <v>1</v>
      </c>
      <c r="AQ21">
        <f t="shared" si="5"/>
        <v>0</v>
      </c>
      <c r="AR21">
        <f t="shared" si="6"/>
        <v>0</v>
      </c>
      <c r="AS21">
        <f t="shared" si="7"/>
        <v>0</v>
      </c>
      <c r="AT21">
        <f t="shared" si="8"/>
        <v>0</v>
      </c>
      <c r="AU21">
        <f t="shared" si="9"/>
        <v>1</v>
      </c>
      <c r="AV21">
        <f t="shared" si="10"/>
        <v>0</v>
      </c>
      <c r="AW21">
        <f t="shared" si="11"/>
        <v>0</v>
      </c>
      <c r="AX21">
        <f t="shared" si="12"/>
        <v>0</v>
      </c>
      <c r="AY21">
        <f t="shared" si="13"/>
        <v>0</v>
      </c>
      <c r="AZ21">
        <f t="shared" si="14"/>
        <v>0</v>
      </c>
      <c r="BA21">
        <f t="shared" si="15"/>
        <v>0</v>
      </c>
      <c r="BB21">
        <f t="shared" si="16"/>
        <v>0</v>
      </c>
      <c r="BC21">
        <f t="shared" si="17"/>
        <v>0</v>
      </c>
      <c r="BD21">
        <f t="shared" si="18"/>
        <v>0</v>
      </c>
      <c r="BE21">
        <f t="shared" si="19"/>
        <v>0</v>
      </c>
      <c r="BF21">
        <f t="shared" si="20"/>
        <v>0</v>
      </c>
      <c r="BG21">
        <f t="shared" si="21"/>
        <v>0</v>
      </c>
      <c r="BH21">
        <f t="shared" si="22"/>
        <v>0</v>
      </c>
      <c r="BI21">
        <f t="shared" si="23"/>
        <v>0</v>
      </c>
      <c r="BJ21">
        <f t="shared" si="24"/>
        <v>0</v>
      </c>
      <c r="BK21">
        <f t="shared" si="25"/>
        <v>1</v>
      </c>
      <c r="BL21">
        <f t="shared" si="26"/>
        <v>0</v>
      </c>
      <c r="BM21">
        <f t="shared" si="27"/>
        <v>0</v>
      </c>
      <c r="BN21">
        <f t="shared" si="28"/>
        <v>0</v>
      </c>
      <c r="BO21">
        <f t="shared" si="29"/>
        <v>0</v>
      </c>
      <c r="BP21">
        <f t="shared" si="30"/>
        <v>1</v>
      </c>
      <c r="BQ21">
        <f t="shared" si="31"/>
        <v>0</v>
      </c>
      <c r="BR21">
        <f t="shared" si="32"/>
        <v>0</v>
      </c>
      <c r="BS21">
        <f t="shared" si="33"/>
        <v>0</v>
      </c>
      <c r="BT21">
        <f t="shared" si="34"/>
        <v>0</v>
      </c>
      <c r="BU21">
        <f t="shared" si="35"/>
        <v>0</v>
      </c>
      <c r="BV21">
        <f t="shared" si="36"/>
        <v>0</v>
      </c>
      <c r="BW21">
        <f t="shared" si="37"/>
        <v>0</v>
      </c>
      <c r="BX21">
        <f t="shared" si="38"/>
        <v>0</v>
      </c>
      <c r="BY21">
        <f t="shared" si="39"/>
        <v>0</v>
      </c>
      <c r="BZ21">
        <f t="shared" si="40"/>
        <v>0</v>
      </c>
      <c r="CA21">
        <f t="shared" si="41"/>
        <v>0</v>
      </c>
      <c r="CB21">
        <f t="shared" si="42"/>
        <v>0</v>
      </c>
      <c r="CC21">
        <f t="shared" si="43"/>
        <v>0</v>
      </c>
      <c r="CD21">
        <f t="shared" si="44"/>
        <v>0</v>
      </c>
      <c r="CE21">
        <f t="shared" si="45"/>
        <v>0</v>
      </c>
      <c r="CF21">
        <f t="shared" si="46"/>
        <v>0</v>
      </c>
      <c r="CG21">
        <f t="shared" si="47"/>
        <v>0</v>
      </c>
      <c r="CH21">
        <f t="shared" si="48"/>
        <v>0</v>
      </c>
      <c r="CI21">
        <f t="shared" si="49"/>
        <v>0</v>
      </c>
      <c r="CJ21">
        <f t="shared" si="50"/>
        <v>0</v>
      </c>
      <c r="CK21">
        <f t="shared" si="51"/>
        <v>0</v>
      </c>
      <c r="CL21">
        <f t="shared" si="52"/>
        <v>0</v>
      </c>
      <c r="CM21">
        <f t="shared" si="53"/>
        <v>0</v>
      </c>
      <c r="CN21">
        <f t="shared" si="54"/>
        <v>0</v>
      </c>
      <c r="CO21">
        <f t="shared" si="55"/>
        <v>0</v>
      </c>
      <c r="CP21">
        <f t="shared" si="56"/>
        <v>0</v>
      </c>
      <c r="CQ21">
        <f t="shared" si="57"/>
        <v>0</v>
      </c>
      <c r="CR21">
        <f t="shared" si="58"/>
        <v>0</v>
      </c>
      <c r="CS21">
        <f t="shared" si="59"/>
        <v>0</v>
      </c>
      <c r="CT21">
        <f t="shared" si="60"/>
        <v>1</v>
      </c>
      <c r="CU21">
        <f t="shared" si="61"/>
        <v>0</v>
      </c>
      <c r="CV21">
        <f t="shared" si="62"/>
        <v>0</v>
      </c>
      <c r="CW21">
        <f t="shared" si="63"/>
        <v>0</v>
      </c>
      <c r="CX21">
        <f t="shared" si="64"/>
        <v>0</v>
      </c>
      <c r="CY21">
        <f t="shared" si="65"/>
        <v>1</v>
      </c>
      <c r="CZ21">
        <f t="shared" si="66"/>
        <v>0</v>
      </c>
      <c r="DA21">
        <f t="shared" si="67"/>
        <v>0</v>
      </c>
      <c r="DB21">
        <f t="shared" si="68"/>
        <v>0</v>
      </c>
      <c r="DC21">
        <f t="shared" si="69"/>
        <v>0</v>
      </c>
      <c r="DD21">
        <f t="shared" si="70"/>
        <v>0</v>
      </c>
      <c r="DE21">
        <f t="shared" si="71"/>
        <v>0</v>
      </c>
      <c r="DF21">
        <f t="shared" si="72"/>
        <v>0</v>
      </c>
      <c r="DG21">
        <f t="shared" si="73"/>
        <v>0</v>
      </c>
      <c r="DH21">
        <f t="shared" si="74"/>
        <v>0</v>
      </c>
      <c r="DI21">
        <f t="shared" si="75"/>
        <v>0</v>
      </c>
      <c r="DJ21">
        <f t="shared" si="76"/>
        <v>0</v>
      </c>
      <c r="DK21">
        <f t="shared" si="77"/>
        <v>0</v>
      </c>
      <c r="DL21">
        <f t="shared" si="78"/>
        <v>0</v>
      </c>
      <c r="DM21">
        <f t="shared" si="79"/>
        <v>0</v>
      </c>
      <c r="DN21">
        <f t="shared" si="80"/>
        <v>0</v>
      </c>
      <c r="DO21">
        <f t="shared" si="81"/>
        <v>0</v>
      </c>
      <c r="DP21">
        <f t="shared" si="82"/>
        <v>0</v>
      </c>
      <c r="DQ21">
        <f t="shared" si="83"/>
        <v>0</v>
      </c>
      <c r="DR21">
        <f t="shared" si="84"/>
        <v>0</v>
      </c>
      <c r="DS21">
        <f t="shared" si="85"/>
        <v>0</v>
      </c>
      <c r="DT21">
        <f t="shared" si="86"/>
        <v>0</v>
      </c>
      <c r="DU21">
        <f t="shared" si="87"/>
        <v>0</v>
      </c>
      <c r="DV21">
        <f t="shared" si="88"/>
        <v>0</v>
      </c>
      <c r="DW21">
        <f t="shared" si="89"/>
        <v>0</v>
      </c>
      <c r="DX21">
        <f t="shared" si="90"/>
        <v>0</v>
      </c>
      <c r="DY21">
        <f t="shared" si="91"/>
        <v>0</v>
      </c>
      <c r="DZ21">
        <f t="shared" si="92"/>
        <v>0</v>
      </c>
      <c r="EA21">
        <f t="shared" si="93"/>
        <v>0</v>
      </c>
      <c r="EB21">
        <f t="shared" si="94"/>
        <v>0</v>
      </c>
      <c r="EC21">
        <f t="shared" si="95"/>
        <v>0</v>
      </c>
      <c r="ED21">
        <f t="shared" si="96"/>
        <v>1</v>
      </c>
      <c r="EE21">
        <f t="shared" si="97"/>
        <v>0</v>
      </c>
      <c r="EF21">
        <f t="shared" si="98"/>
        <v>0</v>
      </c>
      <c r="EG21">
        <f t="shared" si="99"/>
        <v>0</v>
      </c>
      <c r="EH21">
        <f t="shared" si="100"/>
        <v>0</v>
      </c>
      <c r="EI21">
        <f t="shared" si="101"/>
        <v>0</v>
      </c>
      <c r="EJ21">
        <f t="shared" si="102"/>
        <v>0</v>
      </c>
      <c r="EK21">
        <f t="shared" si="103"/>
        <v>0</v>
      </c>
      <c r="EL21">
        <f t="shared" si="104"/>
        <v>0</v>
      </c>
      <c r="EM21">
        <f t="shared" si="105"/>
        <v>1</v>
      </c>
      <c r="EN21">
        <f t="shared" si="106"/>
        <v>0</v>
      </c>
      <c r="EO21">
        <f t="shared" si="107"/>
        <v>0</v>
      </c>
      <c r="EP21">
        <f t="shared" si="108"/>
        <v>0</v>
      </c>
      <c r="EQ21">
        <f t="shared" si="109"/>
        <v>0</v>
      </c>
      <c r="ER21">
        <f t="shared" si="110"/>
        <v>0</v>
      </c>
      <c r="ES21">
        <f t="shared" si="111"/>
        <v>0</v>
      </c>
      <c r="ET21">
        <f t="shared" si="112"/>
        <v>0</v>
      </c>
      <c r="EU21">
        <f t="shared" si="113"/>
        <v>1</v>
      </c>
      <c r="EV21">
        <f t="shared" si="114"/>
        <v>0</v>
      </c>
      <c r="EW21">
        <f t="shared" si="115"/>
        <v>0</v>
      </c>
    </row>
    <row r="22" spans="1:153">
      <c r="A22" t="s">
        <v>163</v>
      </c>
      <c r="B22" s="25">
        <v>448</v>
      </c>
      <c r="C22" s="25" t="s">
        <v>62</v>
      </c>
      <c r="D22" s="16">
        <v>7</v>
      </c>
      <c r="E22" s="18" t="s">
        <v>44</v>
      </c>
      <c r="F22" s="18">
        <v>0</v>
      </c>
      <c r="G22" s="1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L22">
        <f t="shared" si="0"/>
        <v>0</v>
      </c>
      <c r="AM22">
        <f t="shared" si="1"/>
        <v>0</v>
      </c>
      <c r="AN22">
        <f t="shared" si="2"/>
        <v>0</v>
      </c>
      <c r="AO22">
        <f t="shared" si="3"/>
        <v>0</v>
      </c>
      <c r="AP22">
        <f t="shared" si="4"/>
        <v>0</v>
      </c>
      <c r="AQ22">
        <f t="shared" si="5"/>
        <v>0</v>
      </c>
      <c r="AR22">
        <f t="shared" si="6"/>
        <v>0</v>
      </c>
      <c r="AS22">
        <f t="shared" si="7"/>
        <v>0</v>
      </c>
      <c r="AT22">
        <f t="shared" si="8"/>
        <v>0</v>
      </c>
      <c r="AU22">
        <f t="shared" si="9"/>
        <v>0</v>
      </c>
      <c r="AV22">
        <f t="shared" si="10"/>
        <v>0</v>
      </c>
      <c r="AW22">
        <f t="shared" si="11"/>
        <v>0</v>
      </c>
      <c r="AX22">
        <f t="shared" si="12"/>
        <v>0</v>
      </c>
      <c r="AY22">
        <f t="shared" si="13"/>
        <v>0</v>
      </c>
      <c r="AZ22">
        <f t="shared" si="14"/>
        <v>0</v>
      </c>
      <c r="BA22">
        <f t="shared" si="15"/>
        <v>0</v>
      </c>
      <c r="BB22">
        <f t="shared" si="16"/>
        <v>0</v>
      </c>
      <c r="BC22">
        <f t="shared" si="17"/>
        <v>0</v>
      </c>
      <c r="BD22">
        <f t="shared" si="18"/>
        <v>0</v>
      </c>
      <c r="BE22">
        <f t="shared" si="19"/>
        <v>0</v>
      </c>
      <c r="BF22">
        <f t="shared" si="20"/>
        <v>0</v>
      </c>
      <c r="BG22">
        <f t="shared" si="21"/>
        <v>0</v>
      </c>
      <c r="BH22">
        <f t="shared" si="22"/>
        <v>0</v>
      </c>
      <c r="BI22">
        <f t="shared" si="23"/>
        <v>0</v>
      </c>
      <c r="BJ22">
        <f t="shared" si="24"/>
        <v>0</v>
      </c>
      <c r="BK22">
        <f t="shared" si="25"/>
        <v>0</v>
      </c>
      <c r="BL22">
        <f t="shared" si="26"/>
        <v>0</v>
      </c>
      <c r="BM22">
        <f t="shared" si="27"/>
        <v>0</v>
      </c>
      <c r="BN22">
        <f t="shared" si="28"/>
        <v>0</v>
      </c>
      <c r="BO22">
        <f t="shared" si="29"/>
        <v>0</v>
      </c>
      <c r="BP22">
        <f t="shared" si="30"/>
        <v>0</v>
      </c>
      <c r="BQ22">
        <f t="shared" si="31"/>
        <v>0</v>
      </c>
      <c r="BR22">
        <f t="shared" si="32"/>
        <v>0</v>
      </c>
      <c r="BS22">
        <f t="shared" si="33"/>
        <v>0</v>
      </c>
      <c r="BT22">
        <f t="shared" si="34"/>
        <v>0</v>
      </c>
      <c r="BU22">
        <f t="shared" si="35"/>
        <v>0</v>
      </c>
      <c r="BV22">
        <f t="shared" si="36"/>
        <v>0</v>
      </c>
      <c r="BW22">
        <f t="shared" si="37"/>
        <v>0</v>
      </c>
      <c r="BX22">
        <f t="shared" si="38"/>
        <v>0</v>
      </c>
      <c r="BY22">
        <f t="shared" si="39"/>
        <v>0</v>
      </c>
      <c r="BZ22">
        <f t="shared" si="40"/>
        <v>0</v>
      </c>
      <c r="CA22">
        <f t="shared" si="41"/>
        <v>0</v>
      </c>
      <c r="CB22">
        <f t="shared" si="42"/>
        <v>0</v>
      </c>
      <c r="CC22">
        <f t="shared" si="43"/>
        <v>0</v>
      </c>
      <c r="CD22">
        <f t="shared" si="44"/>
        <v>0</v>
      </c>
      <c r="CE22">
        <f t="shared" si="45"/>
        <v>0</v>
      </c>
      <c r="CF22">
        <f t="shared" si="46"/>
        <v>0</v>
      </c>
      <c r="CG22">
        <f t="shared" si="47"/>
        <v>0</v>
      </c>
      <c r="CH22">
        <f t="shared" si="48"/>
        <v>0</v>
      </c>
      <c r="CI22">
        <f t="shared" si="49"/>
        <v>0</v>
      </c>
      <c r="CJ22">
        <f t="shared" si="50"/>
        <v>0</v>
      </c>
      <c r="CK22">
        <f t="shared" si="51"/>
        <v>0</v>
      </c>
      <c r="CL22">
        <f t="shared" si="52"/>
        <v>0</v>
      </c>
      <c r="CM22">
        <f t="shared" si="53"/>
        <v>0</v>
      </c>
      <c r="CN22">
        <f t="shared" si="54"/>
        <v>0</v>
      </c>
      <c r="CO22">
        <f t="shared" si="55"/>
        <v>0</v>
      </c>
      <c r="CP22">
        <f t="shared" si="56"/>
        <v>0</v>
      </c>
      <c r="CQ22">
        <f t="shared" si="57"/>
        <v>0</v>
      </c>
      <c r="CR22">
        <f t="shared" si="58"/>
        <v>0</v>
      </c>
      <c r="CS22">
        <f t="shared" si="59"/>
        <v>0</v>
      </c>
      <c r="CT22">
        <f t="shared" si="60"/>
        <v>0</v>
      </c>
      <c r="CU22">
        <f t="shared" si="61"/>
        <v>0</v>
      </c>
      <c r="CV22">
        <f t="shared" si="62"/>
        <v>0</v>
      </c>
      <c r="CW22">
        <f t="shared" si="63"/>
        <v>0</v>
      </c>
      <c r="CX22">
        <f t="shared" si="64"/>
        <v>0</v>
      </c>
      <c r="CY22">
        <f t="shared" si="65"/>
        <v>0</v>
      </c>
      <c r="CZ22">
        <f t="shared" si="66"/>
        <v>0</v>
      </c>
      <c r="DA22">
        <f t="shared" si="67"/>
        <v>0</v>
      </c>
      <c r="DB22">
        <f t="shared" si="68"/>
        <v>0</v>
      </c>
      <c r="DC22">
        <f t="shared" si="69"/>
        <v>0</v>
      </c>
      <c r="DD22">
        <f t="shared" si="70"/>
        <v>0</v>
      </c>
      <c r="DE22">
        <f t="shared" si="71"/>
        <v>0</v>
      </c>
      <c r="DF22">
        <f t="shared" si="72"/>
        <v>0</v>
      </c>
      <c r="DG22">
        <f t="shared" si="73"/>
        <v>0</v>
      </c>
      <c r="DH22">
        <f t="shared" si="74"/>
        <v>0</v>
      </c>
      <c r="DI22">
        <f t="shared" si="75"/>
        <v>0</v>
      </c>
      <c r="DJ22">
        <f t="shared" si="76"/>
        <v>0</v>
      </c>
      <c r="DK22">
        <f t="shared" si="77"/>
        <v>0</v>
      </c>
      <c r="DL22">
        <f t="shared" si="78"/>
        <v>0</v>
      </c>
      <c r="DM22">
        <f t="shared" si="79"/>
        <v>0</v>
      </c>
      <c r="DN22">
        <f t="shared" si="80"/>
        <v>0</v>
      </c>
      <c r="DO22">
        <f t="shared" si="81"/>
        <v>0</v>
      </c>
      <c r="DP22">
        <f t="shared" si="82"/>
        <v>0</v>
      </c>
      <c r="DQ22">
        <f t="shared" si="83"/>
        <v>0</v>
      </c>
      <c r="DR22">
        <f t="shared" si="84"/>
        <v>0</v>
      </c>
      <c r="DS22">
        <f t="shared" si="85"/>
        <v>0</v>
      </c>
      <c r="DT22">
        <f t="shared" si="86"/>
        <v>0</v>
      </c>
      <c r="DU22">
        <f t="shared" si="87"/>
        <v>0</v>
      </c>
      <c r="DV22">
        <f t="shared" si="88"/>
        <v>0</v>
      </c>
      <c r="DW22">
        <f t="shared" si="89"/>
        <v>0</v>
      </c>
      <c r="DX22">
        <f t="shared" si="90"/>
        <v>0</v>
      </c>
      <c r="DY22">
        <f t="shared" si="91"/>
        <v>0</v>
      </c>
      <c r="DZ22">
        <f t="shared" si="92"/>
        <v>0</v>
      </c>
      <c r="EA22">
        <f t="shared" si="93"/>
        <v>0</v>
      </c>
      <c r="EB22">
        <f t="shared" si="94"/>
        <v>0</v>
      </c>
      <c r="EC22">
        <f t="shared" si="95"/>
        <v>0</v>
      </c>
      <c r="ED22">
        <f t="shared" si="96"/>
        <v>0</v>
      </c>
      <c r="EE22">
        <f t="shared" si="97"/>
        <v>0</v>
      </c>
      <c r="EF22">
        <f t="shared" si="98"/>
        <v>0</v>
      </c>
      <c r="EG22">
        <f t="shared" si="99"/>
        <v>0</v>
      </c>
      <c r="EH22">
        <f t="shared" si="100"/>
        <v>0</v>
      </c>
      <c r="EI22">
        <f t="shared" si="101"/>
        <v>0</v>
      </c>
      <c r="EJ22">
        <f t="shared" si="102"/>
        <v>0</v>
      </c>
      <c r="EK22">
        <f t="shared" si="103"/>
        <v>0</v>
      </c>
      <c r="EL22">
        <f t="shared" si="104"/>
        <v>0</v>
      </c>
      <c r="EM22">
        <f t="shared" si="105"/>
        <v>0</v>
      </c>
      <c r="EN22">
        <f t="shared" si="106"/>
        <v>0</v>
      </c>
      <c r="EO22">
        <f t="shared" si="107"/>
        <v>0</v>
      </c>
      <c r="EP22">
        <f t="shared" si="108"/>
        <v>0</v>
      </c>
      <c r="EQ22">
        <f t="shared" si="109"/>
        <v>0</v>
      </c>
      <c r="ER22">
        <f t="shared" si="110"/>
        <v>0</v>
      </c>
      <c r="ES22">
        <f t="shared" si="111"/>
        <v>0</v>
      </c>
      <c r="ET22">
        <f t="shared" si="112"/>
        <v>0</v>
      </c>
      <c r="EU22">
        <f t="shared" si="113"/>
        <v>0</v>
      </c>
      <c r="EV22">
        <f t="shared" si="114"/>
        <v>0</v>
      </c>
      <c r="EW22">
        <f t="shared" si="115"/>
        <v>0</v>
      </c>
    </row>
    <row r="23" spans="1:153">
      <c r="A23" t="s">
        <v>164</v>
      </c>
      <c r="B23" s="25">
        <v>416</v>
      </c>
      <c r="C23" s="25" t="s">
        <v>62</v>
      </c>
      <c r="D23" s="16">
        <v>2</v>
      </c>
      <c r="E23" s="18" t="s">
        <v>55</v>
      </c>
      <c r="F23" s="18">
        <v>3</v>
      </c>
      <c r="G23" s="18">
        <v>1</v>
      </c>
      <c r="H23" s="19"/>
      <c r="I23" s="19"/>
      <c r="J23" s="19"/>
      <c r="K23" s="19"/>
      <c r="L23" s="19"/>
      <c r="M23" s="19" t="s">
        <v>39</v>
      </c>
      <c r="N23" s="19"/>
      <c r="O23" s="19"/>
      <c r="P23" s="19"/>
      <c r="Q23" s="19"/>
      <c r="R23" s="19"/>
      <c r="S23" s="19" t="s">
        <v>36</v>
      </c>
      <c r="T23" s="19"/>
      <c r="U23" s="19"/>
      <c r="V23" s="19"/>
      <c r="W23" s="19"/>
      <c r="X23" s="19" t="s">
        <v>39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L23">
        <f t="shared" si="0"/>
        <v>0</v>
      </c>
      <c r="AM23">
        <f t="shared" si="1"/>
        <v>0</v>
      </c>
      <c r="AN23">
        <f t="shared" si="2"/>
        <v>1</v>
      </c>
      <c r="AO23">
        <f t="shared" si="3"/>
        <v>0</v>
      </c>
      <c r="AP23">
        <f t="shared" si="4"/>
        <v>1</v>
      </c>
      <c r="AQ23">
        <f t="shared" si="5"/>
        <v>0</v>
      </c>
      <c r="AR23">
        <f t="shared" si="6"/>
        <v>0</v>
      </c>
      <c r="AS23">
        <f t="shared" si="7"/>
        <v>0</v>
      </c>
      <c r="AT23">
        <f t="shared" si="8"/>
        <v>0</v>
      </c>
      <c r="AU23">
        <f t="shared" si="9"/>
        <v>0</v>
      </c>
      <c r="AV23">
        <f t="shared" si="10"/>
        <v>0</v>
      </c>
      <c r="AW23">
        <f t="shared" si="11"/>
        <v>0</v>
      </c>
      <c r="AX23">
        <f t="shared" si="12"/>
        <v>0</v>
      </c>
      <c r="AY23">
        <f t="shared" si="13"/>
        <v>0</v>
      </c>
      <c r="AZ23">
        <f t="shared" si="14"/>
        <v>0</v>
      </c>
      <c r="BA23">
        <f t="shared" si="15"/>
        <v>0</v>
      </c>
      <c r="BB23">
        <f t="shared" si="16"/>
        <v>0</v>
      </c>
      <c r="BC23">
        <f t="shared" si="17"/>
        <v>0</v>
      </c>
      <c r="BD23">
        <f t="shared" si="18"/>
        <v>0</v>
      </c>
      <c r="BE23">
        <f t="shared" si="19"/>
        <v>0</v>
      </c>
      <c r="BF23">
        <f t="shared" si="20"/>
        <v>0</v>
      </c>
      <c r="BG23">
        <f t="shared" si="21"/>
        <v>0</v>
      </c>
      <c r="BH23">
        <f t="shared" si="22"/>
        <v>0</v>
      </c>
      <c r="BI23">
        <f t="shared" si="23"/>
        <v>0</v>
      </c>
      <c r="BJ23">
        <f t="shared" si="24"/>
        <v>0</v>
      </c>
      <c r="BK23">
        <f t="shared" si="25"/>
        <v>0</v>
      </c>
      <c r="BL23">
        <f t="shared" si="26"/>
        <v>0</v>
      </c>
      <c r="BM23">
        <f t="shared" si="27"/>
        <v>0</v>
      </c>
      <c r="BN23">
        <f t="shared" si="28"/>
        <v>0</v>
      </c>
      <c r="BO23">
        <f t="shared" si="29"/>
        <v>1</v>
      </c>
      <c r="BP23">
        <f t="shared" si="30"/>
        <v>0</v>
      </c>
      <c r="BQ23">
        <f t="shared" si="31"/>
        <v>0</v>
      </c>
      <c r="BR23">
        <f t="shared" si="32"/>
        <v>0</v>
      </c>
      <c r="BS23">
        <f t="shared" si="33"/>
        <v>0</v>
      </c>
      <c r="BT23">
        <f t="shared" si="34"/>
        <v>0</v>
      </c>
      <c r="BU23">
        <f t="shared" si="35"/>
        <v>0</v>
      </c>
      <c r="BV23">
        <f t="shared" si="36"/>
        <v>0</v>
      </c>
      <c r="BW23">
        <f t="shared" si="37"/>
        <v>0</v>
      </c>
      <c r="BX23">
        <f t="shared" si="38"/>
        <v>0</v>
      </c>
      <c r="BY23">
        <f t="shared" si="39"/>
        <v>0</v>
      </c>
      <c r="BZ23">
        <f t="shared" si="40"/>
        <v>0</v>
      </c>
      <c r="CA23">
        <f t="shared" si="41"/>
        <v>0</v>
      </c>
      <c r="CB23">
        <f t="shared" si="42"/>
        <v>0</v>
      </c>
      <c r="CC23">
        <f t="shared" si="43"/>
        <v>0</v>
      </c>
      <c r="CD23">
        <f t="shared" si="44"/>
        <v>0</v>
      </c>
      <c r="CE23">
        <f t="shared" si="45"/>
        <v>0</v>
      </c>
      <c r="CF23">
        <f t="shared" si="46"/>
        <v>0</v>
      </c>
      <c r="CG23">
        <f t="shared" si="47"/>
        <v>0</v>
      </c>
      <c r="CH23">
        <f t="shared" si="48"/>
        <v>0</v>
      </c>
      <c r="CI23">
        <f t="shared" si="49"/>
        <v>0</v>
      </c>
      <c r="CJ23">
        <f t="shared" si="50"/>
        <v>0</v>
      </c>
      <c r="CK23">
        <f t="shared" si="51"/>
        <v>0</v>
      </c>
      <c r="CL23">
        <f t="shared" si="52"/>
        <v>0</v>
      </c>
      <c r="CM23">
        <f t="shared" si="53"/>
        <v>0</v>
      </c>
      <c r="CN23">
        <f t="shared" si="54"/>
        <v>1</v>
      </c>
      <c r="CO23">
        <f t="shared" si="55"/>
        <v>0</v>
      </c>
      <c r="CP23">
        <f t="shared" si="56"/>
        <v>0</v>
      </c>
      <c r="CQ23">
        <f t="shared" si="57"/>
        <v>0</v>
      </c>
      <c r="CR23">
        <f t="shared" si="58"/>
        <v>0</v>
      </c>
      <c r="CS23">
        <f t="shared" si="59"/>
        <v>0</v>
      </c>
      <c r="CT23">
        <f t="shared" si="60"/>
        <v>0</v>
      </c>
      <c r="CU23">
        <f t="shared" si="61"/>
        <v>0</v>
      </c>
      <c r="CV23">
        <f t="shared" si="62"/>
        <v>0</v>
      </c>
      <c r="CW23">
        <f t="shared" si="63"/>
        <v>0</v>
      </c>
      <c r="CX23">
        <f t="shared" si="64"/>
        <v>0</v>
      </c>
      <c r="CY23">
        <f t="shared" si="65"/>
        <v>0</v>
      </c>
      <c r="CZ23">
        <f t="shared" si="66"/>
        <v>0</v>
      </c>
      <c r="DA23">
        <f t="shared" si="67"/>
        <v>0</v>
      </c>
      <c r="DB23">
        <f t="shared" si="68"/>
        <v>0</v>
      </c>
      <c r="DC23">
        <f t="shared" si="69"/>
        <v>0</v>
      </c>
      <c r="DD23">
        <f t="shared" si="70"/>
        <v>0</v>
      </c>
      <c r="DE23">
        <f t="shared" si="71"/>
        <v>0</v>
      </c>
      <c r="DF23">
        <f t="shared" si="72"/>
        <v>0</v>
      </c>
      <c r="DG23">
        <f t="shared" si="73"/>
        <v>1</v>
      </c>
      <c r="DH23">
        <f t="shared" si="74"/>
        <v>0</v>
      </c>
      <c r="DI23">
        <f t="shared" si="75"/>
        <v>0</v>
      </c>
      <c r="DJ23">
        <f t="shared" si="76"/>
        <v>0</v>
      </c>
      <c r="DK23">
        <f t="shared" si="77"/>
        <v>0</v>
      </c>
      <c r="DL23">
        <f t="shared" si="78"/>
        <v>0</v>
      </c>
      <c r="DM23">
        <f t="shared" si="79"/>
        <v>0</v>
      </c>
      <c r="DN23">
        <f t="shared" si="80"/>
        <v>0</v>
      </c>
      <c r="DO23">
        <f t="shared" si="81"/>
        <v>0</v>
      </c>
      <c r="DP23">
        <f t="shared" si="82"/>
        <v>0</v>
      </c>
      <c r="DQ23">
        <f t="shared" si="83"/>
        <v>0</v>
      </c>
      <c r="DR23">
        <f t="shared" si="84"/>
        <v>0</v>
      </c>
      <c r="DS23">
        <f t="shared" si="85"/>
        <v>0</v>
      </c>
      <c r="DT23">
        <f t="shared" si="86"/>
        <v>0</v>
      </c>
      <c r="DU23">
        <f t="shared" si="87"/>
        <v>0</v>
      </c>
      <c r="DV23">
        <f t="shared" si="88"/>
        <v>0</v>
      </c>
      <c r="DW23">
        <f t="shared" si="89"/>
        <v>0</v>
      </c>
      <c r="DX23">
        <f t="shared" si="90"/>
        <v>0</v>
      </c>
      <c r="DY23">
        <f t="shared" si="91"/>
        <v>0</v>
      </c>
      <c r="DZ23">
        <f t="shared" si="92"/>
        <v>0</v>
      </c>
      <c r="EA23">
        <f t="shared" si="93"/>
        <v>0</v>
      </c>
      <c r="EB23">
        <f t="shared" si="94"/>
        <v>0</v>
      </c>
      <c r="EC23">
        <f t="shared" si="95"/>
        <v>0</v>
      </c>
      <c r="ED23">
        <f t="shared" si="96"/>
        <v>0</v>
      </c>
      <c r="EE23">
        <f t="shared" si="97"/>
        <v>0</v>
      </c>
      <c r="EF23">
        <f t="shared" si="98"/>
        <v>0</v>
      </c>
      <c r="EG23">
        <f t="shared" si="99"/>
        <v>0</v>
      </c>
      <c r="EH23">
        <f t="shared" si="100"/>
        <v>0</v>
      </c>
      <c r="EI23">
        <f t="shared" si="101"/>
        <v>0</v>
      </c>
      <c r="EJ23">
        <f t="shared" si="102"/>
        <v>0</v>
      </c>
      <c r="EK23">
        <f t="shared" si="103"/>
        <v>0</v>
      </c>
      <c r="EL23">
        <f t="shared" si="104"/>
        <v>0</v>
      </c>
      <c r="EM23">
        <f t="shared" si="105"/>
        <v>0</v>
      </c>
      <c r="EN23">
        <f t="shared" si="106"/>
        <v>0</v>
      </c>
      <c r="EO23">
        <f t="shared" si="107"/>
        <v>0</v>
      </c>
      <c r="EP23">
        <f t="shared" si="108"/>
        <v>0</v>
      </c>
      <c r="EQ23">
        <f t="shared" si="109"/>
        <v>0</v>
      </c>
      <c r="ER23">
        <f t="shared" si="110"/>
        <v>0</v>
      </c>
      <c r="ES23">
        <f t="shared" si="111"/>
        <v>0</v>
      </c>
      <c r="ET23">
        <f t="shared" si="112"/>
        <v>0</v>
      </c>
      <c r="EU23">
        <f t="shared" si="113"/>
        <v>0</v>
      </c>
      <c r="EV23">
        <f t="shared" si="114"/>
        <v>0</v>
      </c>
      <c r="EW23">
        <f t="shared" si="115"/>
        <v>0</v>
      </c>
    </row>
    <row r="24" spans="1:153">
      <c r="A24" t="s">
        <v>165</v>
      </c>
      <c r="B24" s="25">
        <v>401</v>
      </c>
      <c r="C24" s="25" t="s">
        <v>62</v>
      </c>
      <c r="D24" s="16">
        <v>5</v>
      </c>
      <c r="E24" s="18" t="s">
        <v>39</v>
      </c>
      <c r="F24" s="18">
        <v>4</v>
      </c>
      <c r="G24" s="18">
        <v>1</v>
      </c>
      <c r="H24" s="19"/>
      <c r="I24" s="19"/>
      <c r="J24" s="19"/>
      <c r="K24" s="19"/>
      <c r="L24" s="19" t="s">
        <v>37</v>
      </c>
      <c r="M24" s="19"/>
      <c r="N24" s="19"/>
      <c r="O24" s="19"/>
      <c r="P24" s="19"/>
      <c r="Q24" s="19" t="s">
        <v>39</v>
      </c>
      <c r="R24" s="19"/>
      <c r="S24" s="19"/>
      <c r="T24" s="19"/>
      <c r="U24" s="19"/>
      <c r="V24" s="19"/>
      <c r="W24" s="19"/>
      <c r="X24" s="19" t="s">
        <v>39</v>
      </c>
      <c r="Y24" s="19"/>
      <c r="Z24" s="19" t="s">
        <v>38</v>
      </c>
      <c r="AA24" s="19"/>
      <c r="AB24" s="19" t="s">
        <v>38</v>
      </c>
      <c r="AC24" s="19"/>
      <c r="AD24" s="19"/>
      <c r="AE24" s="19" t="s">
        <v>39</v>
      </c>
      <c r="AF24" s="19" t="s">
        <v>39</v>
      </c>
      <c r="AG24" s="19"/>
      <c r="AH24" s="19" t="s">
        <v>38</v>
      </c>
      <c r="AI24" s="19"/>
      <c r="AL24">
        <f t="shared" si="0"/>
        <v>0</v>
      </c>
      <c r="AM24">
        <f t="shared" si="1"/>
        <v>0</v>
      </c>
      <c r="AN24">
        <f t="shared" si="2"/>
        <v>0</v>
      </c>
      <c r="AO24">
        <f t="shared" si="3"/>
        <v>1</v>
      </c>
      <c r="AP24">
        <f t="shared" si="4"/>
        <v>1</v>
      </c>
      <c r="AQ24">
        <f t="shared" si="5"/>
        <v>0</v>
      </c>
      <c r="AR24">
        <f t="shared" si="6"/>
        <v>0</v>
      </c>
      <c r="AS24">
        <f t="shared" si="7"/>
        <v>0</v>
      </c>
      <c r="AT24">
        <f t="shared" si="8"/>
        <v>0</v>
      </c>
      <c r="AU24">
        <f t="shared" si="9"/>
        <v>0</v>
      </c>
      <c r="AV24">
        <f t="shared" si="10"/>
        <v>0</v>
      </c>
      <c r="AW24">
        <f t="shared" si="11"/>
        <v>0</v>
      </c>
      <c r="AX24">
        <f t="shared" si="12"/>
        <v>0</v>
      </c>
      <c r="AY24">
        <f t="shared" si="13"/>
        <v>0</v>
      </c>
      <c r="AZ24">
        <f t="shared" si="14"/>
        <v>0</v>
      </c>
      <c r="BA24">
        <f t="shared" si="15"/>
        <v>0</v>
      </c>
      <c r="BB24">
        <f t="shared" si="16"/>
        <v>0</v>
      </c>
      <c r="BC24">
        <f t="shared" si="17"/>
        <v>0</v>
      </c>
      <c r="BD24">
        <f t="shared" si="18"/>
        <v>0</v>
      </c>
      <c r="BE24">
        <f t="shared" si="19"/>
        <v>0</v>
      </c>
      <c r="BF24">
        <f t="shared" si="20"/>
        <v>0</v>
      </c>
      <c r="BG24">
        <f t="shared" si="21"/>
        <v>0</v>
      </c>
      <c r="BH24">
        <f t="shared" si="22"/>
        <v>0</v>
      </c>
      <c r="BI24">
        <f t="shared" si="23"/>
        <v>0</v>
      </c>
      <c r="BJ24">
        <f t="shared" si="24"/>
        <v>0</v>
      </c>
      <c r="BK24">
        <f t="shared" si="25"/>
        <v>0</v>
      </c>
      <c r="BL24">
        <f t="shared" si="26"/>
        <v>0</v>
      </c>
      <c r="BM24">
        <f t="shared" si="27"/>
        <v>1</v>
      </c>
      <c r="BN24">
        <f t="shared" si="28"/>
        <v>0</v>
      </c>
      <c r="BO24">
        <f t="shared" si="29"/>
        <v>0</v>
      </c>
      <c r="BP24">
        <f t="shared" si="30"/>
        <v>0</v>
      </c>
      <c r="BQ24">
        <f t="shared" si="31"/>
        <v>0</v>
      </c>
      <c r="BR24">
        <f t="shared" si="32"/>
        <v>0</v>
      </c>
      <c r="BS24">
        <f t="shared" si="33"/>
        <v>0</v>
      </c>
      <c r="BT24">
        <f t="shared" si="34"/>
        <v>0</v>
      </c>
      <c r="BU24">
        <f t="shared" si="35"/>
        <v>0</v>
      </c>
      <c r="BV24">
        <f t="shared" si="36"/>
        <v>0</v>
      </c>
      <c r="BW24">
        <f t="shared" si="37"/>
        <v>0</v>
      </c>
      <c r="BX24">
        <f t="shared" si="38"/>
        <v>0</v>
      </c>
      <c r="BY24">
        <f t="shared" si="39"/>
        <v>0</v>
      </c>
      <c r="BZ24">
        <f t="shared" si="40"/>
        <v>0</v>
      </c>
      <c r="CA24">
        <f t="shared" si="41"/>
        <v>0</v>
      </c>
      <c r="CB24">
        <f t="shared" si="42"/>
        <v>0</v>
      </c>
      <c r="CC24">
        <f t="shared" si="43"/>
        <v>0</v>
      </c>
      <c r="CD24">
        <f t="shared" si="44"/>
        <v>0</v>
      </c>
      <c r="CE24">
        <f t="shared" si="45"/>
        <v>1</v>
      </c>
      <c r="CF24">
        <f t="shared" si="46"/>
        <v>0</v>
      </c>
      <c r="CG24">
        <f t="shared" si="47"/>
        <v>0</v>
      </c>
      <c r="CH24">
        <f t="shared" si="48"/>
        <v>0</v>
      </c>
      <c r="CI24">
        <f t="shared" si="49"/>
        <v>0</v>
      </c>
      <c r="CJ24">
        <f t="shared" si="50"/>
        <v>0</v>
      </c>
      <c r="CK24">
        <f t="shared" si="51"/>
        <v>0</v>
      </c>
      <c r="CL24">
        <f t="shared" si="52"/>
        <v>0</v>
      </c>
      <c r="CM24">
        <f t="shared" si="53"/>
        <v>0</v>
      </c>
      <c r="CN24">
        <f t="shared" si="54"/>
        <v>0</v>
      </c>
      <c r="CO24">
        <f t="shared" si="55"/>
        <v>0</v>
      </c>
      <c r="CP24">
        <f t="shared" si="56"/>
        <v>0</v>
      </c>
      <c r="CQ24">
        <f t="shared" si="57"/>
        <v>0</v>
      </c>
      <c r="CR24">
        <f t="shared" si="58"/>
        <v>0</v>
      </c>
      <c r="CS24">
        <f t="shared" si="59"/>
        <v>0</v>
      </c>
      <c r="CT24">
        <f t="shared" si="60"/>
        <v>0</v>
      </c>
      <c r="CU24">
        <f t="shared" si="61"/>
        <v>0</v>
      </c>
      <c r="CV24">
        <f t="shared" si="62"/>
        <v>0</v>
      </c>
      <c r="CW24">
        <f t="shared" si="63"/>
        <v>0</v>
      </c>
      <c r="CX24">
        <f t="shared" si="64"/>
        <v>0</v>
      </c>
      <c r="CY24">
        <f t="shared" si="65"/>
        <v>0</v>
      </c>
      <c r="CZ24">
        <f t="shared" si="66"/>
        <v>0</v>
      </c>
      <c r="DA24">
        <f t="shared" si="67"/>
        <v>0</v>
      </c>
      <c r="DB24">
        <f t="shared" si="68"/>
        <v>0</v>
      </c>
      <c r="DC24">
        <f t="shared" si="69"/>
        <v>0</v>
      </c>
      <c r="DD24">
        <f t="shared" si="70"/>
        <v>0</v>
      </c>
      <c r="DE24">
        <f t="shared" si="71"/>
        <v>0</v>
      </c>
      <c r="DF24">
        <f t="shared" si="72"/>
        <v>0</v>
      </c>
      <c r="DG24">
        <f t="shared" si="73"/>
        <v>1</v>
      </c>
      <c r="DH24">
        <f t="shared" si="74"/>
        <v>0</v>
      </c>
      <c r="DI24">
        <f t="shared" si="75"/>
        <v>0</v>
      </c>
      <c r="DJ24">
        <f t="shared" si="76"/>
        <v>0</v>
      </c>
      <c r="DK24">
        <f t="shared" si="77"/>
        <v>0</v>
      </c>
      <c r="DL24">
        <f t="shared" si="78"/>
        <v>0</v>
      </c>
      <c r="DM24">
        <f t="shared" si="79"/>
        <v>0</v>
      </c>
      <c r="DN24">
        <f t="shared" si="80"/>
        <v>1</v>
      </c>
      <c r="DO24">
        <f t="shared" si="81"/>
        <v>0</v>
      </c>
      <c r="DP24">
        <f t="shared" si="82"/>
        <v>0</v>
      </c>
      <c r="DQ24">
        <f t="shared" si="83"/>
        <v>0</v>
      </c>
      <c r="DR24">
        <f t="shared" si="84"/>
        <v>0</v>
      </c>
      <c r="DS24">
        <f t="shared" si="85"/>
        <v>0</v>
      </c>
      <c r="DT24">
        <f t="shared" si="86"/>
        <v>0</v>
      </c>
      <c r="DU24">
        <f t="shared" si="87"/>
        <v>0</v>
      </c>
      <c r="DV24">
        <f t="shared" si="88"/>
        <v>1</v>
      </c>
      <c r="DW24">
        <f t="shared" si="89"/>
        <v>0</v>
      </c>
      <c r="DX24">
        <f t="shared" si="90"/>
        <v>0</v>
      </c>
      <c r="DY24">
        <f t="shared" si="91"/>
        <v>0</v>
      </c>
      <c r="DZ24">
        <f t="shared" si="92"/>
        <v>0</v>
      </c>
      <c r="EA24">
        <f t="shared" si="93"/>
        <v>0</v>
      </c>
      <c r="EB24">
        <f t="shared" si="94"/>
        <v>0</v>
      </c>
      <c r="EC24">
        <f t="shared" si="95"/>
        <v>0</v>
      </c>
      <c r="ED24">
        <f t="shared" si="96"/>
        <v>0</v>
      </c>
      <c r="EE24">
        <f t="shared" si="97"/>
        <v>0</v>
      </c>
      <c r="EF24">
        <f t="shared" si="98"/>
        <v>0</v>
      </c>
      <c r="EG24">
        <f t="shared" si="99"/>
        <v>0</v>
      </c>
      <c r="EH24">
        <f t="shared" si="100"/>
        <v>0</v>
      </c>
      <c r="EI24">
        <f t="shared" si="101"/>
        <v>1</v>
      </c>
      <c r="EJ24">
        <f t="shared" si="102"/>
        <v>0</v>
      </c>
      <c r="EK24">
        <f t="shared" si="103"/>
        <v>0</v>
      </c>
      <c r="EL24">
        <f t="shared" si="104"/>
        <v>0</v>
      </c>
      <c r="EM24">
        <f t="shared" si="105"/>
        <v>1</v>
      </c>
      <c r="EN24">
        <f t="shared" si="106"/>
        <v>0</v>
      </c>
      <c r="EO24">
        <f t="shared" si="107"/>
        <v>0</v>
      </c>
      <c r="EP24">
        <f t="shared" si="108"/>
        <v>0</v>
      </c>
      <c r="EQ24">
        <f t="shared" si="109"/>
        <v>0</v>
      </c>
      <c r="ER24">
        <f t="shared" si="110"/>
        <v>0</v>
      </c>
      <c r="ES24">
        <f t="shared" si="111"/>
        <v>0</v>
      </c>
      <c r="ET24">
        <f t="shared" si="112"/>
        <v>1</v>
      </c>
      <c r="EU24">
        <f t="shared" si="113"/>
        <v>0</v>
      </c>
      <c r="EV24">
        <f t="shared" si="114"/>
        <v>0</v>
      </c>
      <c r="EW24">
        <f t="shared" si="115"/>
        <v>0</v>
      </c>
    </row>
    <row r="25" spans="1:153">
      <c r="A25" t="s">
        <v>166</v>
      </c>
      <c r="B25" s="25">
        <v>413</v>
      </c>
      <c r="C25" s="25" t="s">
        <v>62</v>
      </c>
      <c r="D25" s="16">
        <v>13</v>
      </c>
      <c r="E25" s="18" t="s">
        <v>36</v>
      </c>
      <c r="F25" s="18">
        <v>4</v>
      </c>
      <c r="G25" s="18">
        <v>2</v>
      </c>
      <c r="H25" s="19"/>
      <c r="I25" s="19"/>
      <c r="J25" s="19" t="s">
        <v>39</v>
      </c>
      <c r="K25" s="19"/>
      <c r="L25" s="19"/>
      <c r="M25" s="19"/>
      <c r="N25" s="19"/>
      <c r="O25" s="19"/>
      <c r="P25" s="19"/>
      <c r="Q25" s="19" t="s">
        <v>36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36</v>
      </c>
      <c r="AC25" s="19"/>
      <c r="AD25" s="19" t="s">
        <v>39</v>
      </c>
      <c r="AE25" s="19"/>
      <c r="AF25" s="19" t="s">
        <v>39</v>
      </c>
      <c r="AG25" s="19"/>
      <c r="AH25" s="19"/>
      <c r="AI25" s="19"/>
      <c r="AL25">
        <f t="shared" si="0"/>
        <v>0</v>
      </c>
      <c r="AM25">
        <f t="shared" si="1"/>
        <v>0</v>
      </c>
      <c r="AN25">
        <f t="shared" si="2"/>
        <v>0</v>
      </c>
      <c r="AO25">
        <f t="shared" si="3"/>
        <v>1</v>
      </c>
      <c r="AP25">
        <f t="shared" si="4"/>
        <v>0</v>
      </c>
      <c r="AQ25">
        <f t="shared" si="5"/>
        <v>1</v>
      </c>
      <c r="AR25">
        <f t="shared" si="6"/>
        <v>0</v>
      </c>
      <c r="AS25">
        <f t="shared" si="7"/>
        <v>0</v>
      </c>
      <c r="AT25">
        <f t="shared" si="8"/>
        <v>0</v>
      </c>
      <c r="AU25">
        <f t="shared" si="9"/>
        <v>0</v>
      </c>
      <c r="AV25">
        <f t="shared" si="10"/>
        <v>0</v>
      </c>
      <c r="AW25">
        <f t="shared" si="11"/>
        <v>0</v>
      </c>
      <c r="AX25">
        <f t="shared" si="12"/>
        <v>0</v>
      </c>
      <c r="AY25">
        <f t="shared" si="13"/>
        <v>0</v>
      </c>
      <c r="AZ25">
        <f t="shared" si="14"/>
        <v>0</v>
      </c>
      <c r="BA25">
        <f t="shared" si="15"/>
        <v>0</v>
      </c>
      <c r="BB25">
        <f t="shared" si="16"/>
        <v>0</v>
      </c>
      <c r="BC25">
        <f t="shared" si="17"/>
        <v>1</v>
      </c>
      <c r="BD25">
        <f t="shared" si="18"/>
        <v>0</v>
      </c>
      <c r="BE25">
        <f t="shared" si="19"/>
        <v>0</v>
      </c>
      <c r="BF25">
        <f t="shared" si="20"/>
        <v>0</v>
      </c>
      <c r="BG25">
        <f t="shared" si="21"/>
        <v>0</v>
      </c>
      <c r="BH25">
        <f t="shared" si="22"/>
        <v>0</v>
      </c>
      <c r="BI25">
        <f t="shared" si="23"/>
        <v>0</v>
      </c>
      <c r="BJ25">
        <f t="shared" si="24"/>
        <v>0</v>
      </c>
      <c r="BK25">
        <f t="shared" si="25"/>
        <v>0</v>
      </c>
      <c r="BL25">
        <f t="shared" si="26"/>
        <v>0</v>
      </c>
      <c r="BM25">
        <f t="shared" si="27"/>
        <v>0</v>
      </c>
      <c r="BN25">
        <f t="shared" si="28"/>
        <v>0</v>
      </c>
      <c r="BO25">
        <f t="shared" si="29"/>
        <v>0</v>
      </c>
      <c r="BP25">
        <f t="shared" si="30"/>
        <v>0</v>
      </c>
      <c r="BQ25">
        <f t="shared" si="31"/>
        <v>0</v>
      </c>
      <c r="BR25">
        <f t="shared" si="32"/>
        <v>0</v>
      </c>
      <c r="BS25">
        <f t="shared" si="33"/>
        <v>0</v>
      </c>
      <c r="BT25">
        <f t="shared" si="34"/>
        <v>0</v>
      </c>
      <c r="BU25">
        <f t="shared" si="35"/>
        <v>0</v>
      </c>
      <c r="BV25">
        <f t="shared" si="36"/>
        <v>0</v>
      </c>
      <c r="BW25">
        <f t="shared" si="37"/>
        <v>0</v>
      </c>
      <c r="BX25">
        <f t="shared" si="38"/>
        <v>0</v>
      </c>
      <c r="BY25">
        <f t="shared" si="39"/>
        <v>0</v>
      </c>
      <c r="BZ25">
        <f t="shared" si="40"/>
        <v>0</v>
      </c>
      <c r="CA25">
        <f t="shared" si="41"/>
        <v>0</v>
      </c>
      <c r="CB25">
        <f t="shared" si="42"/>
        <v>0</v>
      </c>
      <c r="CC25">
        <f t="shared" si="43"/>
        <v>0</v>
      </c>
      <c r="CD25">
        <f t="shared" si="44"/>
        <v>0</v>
      </c>
      <c r="CE25">
        <f t="shared" si="45"/>
        <v>0</v>
      </c>
      <c r="CF25">
        <f t="shared" si="46"/>
        <v>1</v>
      </c>
      <c r="CG25">
        <f t="shared" si="47"/>
        <v>0</v>
      </c>
      <c r="CH25">
        <f t="shared" si="48"/>
        <v>0</v>
      </c>
      <c r="CI25">
        <f t="shared" si="49"/>
        <v>0</v>
      </c>
      <c r="CJ25">
        <f t="shared" si="50"/>
        <v>0</v>
      </c>
      <c r="CK25">
        <f t="shared" si="51"/>
        <v>0</v>
      </c>
      <c r="CL25">
        <f t="shared" si="52"/>
        <v>0</v>
      </c>
      <c r="CM25">
        <f t="shared" si="53"/>
        <v>0</v>
      </c>
      <c r="CN25">
        <f t="shared" si="54"/>
        <v>0</v>
      </c>
      <c r="CO25">
        <f t="shared" si="55"/>
        <v>0</v>
      </c>
      <c r="CP25">
        <f t="shared" si="56"/>
        <v>0</v>
      </c>
      <c r="CQ25">
        <f t="shared" si="57"/>
        <v>0</v>
      </c>
      <c r="CR25">
        <f t="shared" si="58"/>
        <v>0</v>
      </c>
      <c r="CS25">
        <f t="shared" si="59"/>
        <v>0</v>
      </c>
      <c r="CT25">
        <f t="shared" si="60"/>
        <v>0</v>
      </c>
      <c r="CU25">
        <f t="shared" si="61"/>
        <v>0</v>
      </c>
      <c r="CV25">
        <f t="shared" si="62"/>
        <v>0</v>
      </c>
      <c r="CW25">
        <f t="shared" si="63"/>
        <v>0</v>
      </c>
      <c r="CX25">
        <f t="shared" si="64"/>
        <v>0</v>
      </c>
      <c r="CY25">
        <f t="shared" si="65"/>
        <v>0</v>
      </c>
      <c r="CZ25">
        <f t="shared" si="66"/>
        <v>0</v>
      </c>
      <c r="DA25">
        <f t="shared" si="67"/>
        <v>0</v>
      </c>
      <c r="DB25">
        <f t="shared" si="68"/>
        <v>0</v>
      </c>
      <c r="DC25">
        <f t="shared" si="69"/>
        <v>0</v>
      </c>
      <c r="DD25">
        <f t="shared" si="70"/>
        <v>0</v>
      </c>
      <c r="DE25">
        <f t="shared" si="71"/>
        <v>0</v>
      </c>
      <c r="DF25">
        <f t="shared" si="72"/>
        <v>0</v>
      </c>
      <c r="DG25">
        <f t="shared" si="73"/>
        <v>0</v>
      </c>
      <c r="DH25">
        <f t="shared" si="74"/>
        <v>0</v>
      </c>
      <c r="DI25">
        <f t="shared" si="75"/>
        <v>0</v>
      </c>
      <c r="DJ25">
        <f t="shared" si="76"/>
        <v>0</v>
      </c>
      <c r="DK25">
        <f t="shared" si="77"/>
        <v>0</v>
      </c>
      <c r="DL25">
        <f t="shared" si="78"/>
        <v>0</v>
      </c>
      <c r="DM25">
        <f t="shared" si="79"/>
        <v>0</v>
      </c>
      <c r="DN25">
        <f t="shared" si="80"/>
        <v>0</v>
      </c>
      <c r="DO25">
        <f t="shared" si="81"/>
        <v>0</v>
      </c>
      <c r="DP25">
        <f t="shared" si="82"/>
        <v>0</v>
      </c>
      <c r="DQ25">
        <f t="shared" si="83"/>
        <v>0</v>
      </c>
      <c r="DR25">
        <f t="shared" si="84"/>
        <v>0</v>
      </c>
      <c r="DS25">
        <f t="shared" si="85"/>
        <v>0</v>
      </c>
      <c r="DT25">
        <f t="shared" si="86"/>
        <v>0</v>
      </c>
      <c r="DU25">
        <f t="shared" si="87"/>
        <v>0</v>
      </c>
      <c r="DV25">
        <f t="shared" si="88"/>
        <v>0</v>
      </c>
      <c r="DW25">
        <f t="shared" si="89"/>
        <v>0</v>
      </c>
      <c r="DX25">
        <f t="shared" si="90"/>
        <v>1</v>
      </c>
      <c r="DY25">
        <f t="shared" si="91"/>
        <v>0</v>
      </c>
      <c r="DZ25">
        <f t="shared" si="92"/>
        <v>0</v>
      </c>
      <c r="EA25">
        <f t="shared" si="93"/>
        <v>0</v>
      </c>
      <c r="EB25">
        <f t="shared" si="94"/>
        <v>0</v>
      </c>
      <c r="EC25">
        <f t="shared" si="95"/>
        <v>0</v>
      </c>
      <c r="ED25">
        <f t="shared" si="96"/>
        <v>0</v>
      </c>
      <c r="EE25">
        <f t="shared" si="97"/>
        <v>1</v>
      </c>
      <c r="EF25">
        <f t="shared" si="98"/>
        <v>0</v>
      </c>
      <c r="EG25">
        <f t="shared" si="99"/>
        <v>0</v>
      </c>
      <c r="EH25">
        <f t="shared" si="100"/>
        <v>0</v>
      </c>
      <c r="EI25">
        <f t="shared" si="101"/>
        <v>0</v>
      </c>
      <c r="EJ25">
        <f t="shared" si="102"/>
        <v>0</v>
      </c>
      <c r="EK25">
        <f t="shared" si="103"/>
        <v>0</v>
      </c>
      <c r="EL25">
        <f t="shared" si="104"/>
        <v>0</v>
      </c>
      <c r="EM25">
        <f t="shared" si="105"/>
        <v>1</v>
      </c>
      <c r="EN25">
        <f t="shared" si="106"/>
        <v>0</v>
      </c>
      <c r="EO25">
        <f t="shared" si="107"/>
        <v>0</v>
      </c>
      <c r="EP25">
        <f t="shared" si="108"/>
        <v>0</v>
      </c>
      <c r="EQ25">
        <f t="shared" si="109"/>
        <v>0</v>
      </c>
      <c r="ER25">
        <f t="shared" si="110"/>
        <v>0</v>
      </c>
      <c r="ES25">
        <f t="shared" si="111"/>
        <v>0</v>
      </c>
      <c r="ET25">
        <f t="shared" si="112"/>
        <v>0</v>
      </c>
      <c r="EU25">
        <f t="shared" si="113"/>
        <v>0</v>
      </c>
      <c r="EV25">
        <f t="shared" si="114"/>
        <v>0</v>
      </c>
      <c r="EW25">
        <f t="shared" si="115"/>
        <v>0</v>
      </c>
    </row>
    <row r="26" spans="1:153">
      <c r="A26" t="s">
        <v>167</v>
      </c>
      <c r="B26" s="25">
        <v>439</v>
      </c>
      <c r="C26" s="25" t="s">
        <v>62</v>
      </c>
      <c r="D26" s="16">
        <v>13</v>
      </c>
      <c r="E26" s="18" t="s">
        <v>36</v>
      </c>
      <c r="F26" s="18">
        <v>4</v>
      </c>
      <c r="G26" s="18">
        <v>1</v>
      </c>
      <c r="H26" s="19"/>
      <c r="I26" s="19"/>
      <c r="J26" s="19" t="s">
        <v>38</v>
      </c>
      <c r="K26" s="19"/>
      <c r="L26" s="19"/>
      <c r="M26" s="19"/>
      <c r="N26" s="19"/>
      <c r="O26" s="19"/>
      <c r="P26" s="19"/>
      <c r="Q26" s="19" t="s">
        <v>36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 t="s">
        <v>39</v>
      </c>
      <c r="AC26" s="19"/>
      <c r="AD26" s="19" t="s">
        <v>36</v>
      </c>
      <c r="AE26" s="19"/>
      <c r="AF26" s="19" t="s">
        <v>38</v>
      </c>
      <c r="AG26" s="19"/>
      <c r="AH26" s="19" t="s">
        <v>38</v>
      </c>
      <c r="AI26" s="19"/>
      <c r="AL26">
        <f t="shared" si="0"/>
        <v>0</v>
      </c>
      <c r="AM26">
        <f t="shared" si="1"/>
        <v>0</v>
      </c>
      <c r="AN26">
        <f t="shared" si="2"/>
        <v>0</v>
      </c>
      <c r="AO26">
        <f t="shared" si="3"/>
        <v>1</v>
      </c>
      <c r="AP26">
        <f t="shared" si="4"/>
        <v>1</v>
      </c>
      <c r="AQ26">
        <f t="shared" si="5"/>
        <v>0</v>
      </c>
      <c r="AR26">
        <f t="shared" si="6"/>
        <v>0</v>
      </c>
      <c r="AS26">
        <f t="shared" si="7"/>
        <v>0</v>
      </c>
      <c r="AT26">
        <f t="shared" si="8"/>
        <v>0</v>
      </c>
      <c r="AU26">
        <f t="shared" si="9"/>
        <v>0</v>
      </c>
      <c r="AV26">
        <f t="shared" si="10"/>
        <v>0</v>
      </c>
      <c r="AW26">
        <f t="shared" si="11"/>
        <v>0</v>
      </c>
      <c r="AX26">
        <f t="shared" si="12"/>
        <v>0</v>
      </c>
      <c r="AY26">
        <f t="shared" si="13"/>
        <v>0</v>
      </c>
      <c r="AZ26">
        <f t="shared" si="14"/>
        <v>0</v>
      </c>
      <c r="BA26">
        <f t="shared" si="15"/>
        <v>0</v>
      </c>
      <c r="BB26">
        <f t="shared" si="16"/>
        <v>1</v>
      </c>
      <c r="BC26">
        <f t="shared" si="17"/>
        <v>0</v>
      </c>
      <c r="BD26">
        <f t="shared" si="18"/>
        <v>1</v>
      </c>
      <c r="BE26">
        <f t="shared" si="19"/>
        <v>0</v>
      </c>
      <c r="BF26">
        <f t="shared" si="20"/>
        <v>0</v>
      </c>
      <c r="BG26">
        <f t="shared" si="21"/>
        <v>0</v>
      </c>
      <c r="BH26">
        <f t="shared" si="22"/>
        <v>0</v>
      </c>
      <c r="BI26">
        <f t="shared" si="23"/>
        <v>0</v>
      </c>
      <c r="BJ26">
        <f t="shared" si="24"/>
        <v>0</v>
      </c>
      <c r="BK26">
        <f t="shared" si="25"/>
        <v>0</v>
      </c>
      <c r="BL26">
        <f t="shared" si="26"/>
        <v>0</v>
      </c>
      <c r="BM26">
        <f t="shared" si="27"/>
        <v>0</v>
      </c>
      <c r="BN26">
        <f t="shared" si="28"/>
        <v>0</v>
      </c>
      <c r="BO26">
        <f t="shared" si="29"/>
        <v>0</v>
      </c>
      <c r="BP26">
        <f t="shared" si="30"/>
        <v>0</v>
      </c>
      <c r="BQ26">
        <f t="shared" si="31"/>
        <v>0</v>
      </c>
      <c r="BR26">
        <f t="shared" si="32"/>
        <v>0</v>
      </c>
      <c r="BS26">
        <f t="shared" si="33"/>
        <v>0</v>
      </c>
      <c r="BT26">
        <f t="shared" si="34"/>
        <v>0</v>
      </c>
      <c r="BU26">
        <f t="shared" si="35"/>
        <v>0</v>
      </c>
      <c r="BV26">
        <f t="shared" si="36"/>
        <v>0</v>
      </c>
      <c r="BW26">
        <f t="shared" si="37"/>
        <v>0</v>
      </c>
      <c r="BX26">
        <f t="shared" si="38"/>
        <v>0</v>
      </c>
      <c r="BY26">
        <f t="shared" si="39"/>
        <v>0</v>
      </c>
      <c r="BZ26">
        <f t="shared" si="40"/>
        <v>0</v>
      </c>
      <c r="CA26">
        <f t="shared" si="41"/>
        <v>0</v>
      </c>
      <c r="CB26">
        <f t="shared" si="42"/>
        <v>0</v>
      </c>
      <c r="CC26">
        <f t="shared" si="43"/>
        <v>0</v>
      </c>
      <c r="CD26">
        <f t="shared" si="44"/>
        <v>0</v>
      </c>
      <c r="CE26">
        <f t="shared" si="45"/>
        <v>0</v>
      </c>
      <c r="CF26">
        <f t="shared" si="46"/>
        <v>1</v>
      </c>
      <c r="CG26">
        <f t="shared" si="47"/>
        <v>0</v>
      </c>
      <c r="CH26">
        <f t="shared" si="48"/>
        <v>0</v>
      </c>
      <c r="CI26">
        <f t="shared" si="49"/>
        <v>0</v>
      </c>
      <c r="CJ26">
        <f t="shared" si="50"/>
        <v>0</v>
      </c>
      <c r="CK26">
        <f t="shared" si="51"/>
        <v>0</v>
      </c>
      <c r="CL26">
        <f t="shared" si="52"/>
        <v>0</v>
      </c>
      <c r="CM26">
        <f t="shared" si="53"/>
        <v>0</v>
      </c>
      <c r="CN26">
        <f t="shared" si="54"/>
        <v>0</v>
      </c>
      <c r="CO26">
        <f t="shared" si="55"/>
        <v>0</v>
      </c>
      <c r="CP26">
        <f t="shared" si="56"/>
        <v>0</v>
      </c>
      <c r="CQ26">
        <f t="shared" si="57"/>
        <v>0</v>
      </c>
      <c r="CR26">
        <f t="shared" si="58"/>
        <v>0</v>
      </c>
      <c r="CS26">
        <f t="shared" si="59"/>
        <v>0</v>
      </c>
      <c r="CT26">
        <f t="shared" si="60"/>
        <v>0</v>
      </c>
      <c r="CU26">
        <f t="shared" si="61"/>
        <v>0</v>
      </c>
      <c r="CV26">
        <f t="shared" si="62"/>
        <v>0</v>
      </c>
      <c r="CW26">
        <f t="shared" si="63"/>
        <v>0</v>
      </c>
      <c r="CX26">
        <f t="shared" si="64"/>
        <v>0</v>
      </c>
      <c r="CY26">
        <f t="shared" si="65"/>
        <v>0</v>
      </c>
      <c r="CZ26">
        <f t="shared" si="66"/>
        <v>0</v>
      </c>
      <c r="DA26">
        <f t="shared" si="67"/>
        <v>0</v>
      </c>
      <c r="DB26">
        <f t="shared" si="68"/>
        <v>0</v>
      </c>
      <c r="DC26">
        <f t="shared" si="69"/>
        <v>0</v>
      </c>
      <c r="DD26">
        <f t="shared" si="70"/>
        <v>0</v>
      </c>
      <c r="DE26">
        <f t="shared" si="71"/>
        <v>0</v>
      </c>
      <c r="DF26">
        <f t="shared" si="72"/>
        <v>0</v>
      </c>
      <c r="DG26">
        <f t="shared" si="73"/>
        <v>0</v>
      </c>
      <c r="DH26">
        <f t="shared" si="74"/>
        <v>0</v>
      </c>
      <c r="DI26">
        <f t="shared" si="75"/>
        <v>0</v>
      </c>
      <c r="DJ26">
        <f t="shared" si="76"/>
        <v>0</v>
      </c>
      <c r="DK26">
        <f t="shared" si="77"/>
        <v>0</v>
      </c>
      <c r="DL26">
        <f t="shared" si="78"/>
        <v>0</v>
      </c>
      <c r="DM26">
        <f t="shared" si="79"/>
        <v>0</v>
      </c>
      <c r="DN26">
        <f t="shared" si="80"/>
        <v>0</v>
      </c>
      <c r="DO26">
        <f t="shared" si="81"/>
        <v>0</v>
      </c>
      <c r="DP26">
        <f t="shared" si="82"/>
        <v>0</v>
      </c>
      <c r="DQ26">
        <f t="shared" si="83"/>
        <v>0</v>
      </c>
      <c r="DR26">
        <f t="shared" si="84"/>
        <v>0</v>
      </c>
      <c r="DS26">
        <f t="shared" si="85"/>
        <v>0</v>
      </c>
      <c r="DT26">
        <f t="shared" si="86"/>
        <v>0</v>
      </c>
      <c r="DU26">
        <f t="shared" si="87"/>
        <v>0</v>
      </c>
      <c r="DV26">
        <f t="shared" si="88"/>
        <v>0</v>
      </c>
      <c r="DW26">
        <f t="shared" si="89"/>
        <v>1</v>
      </c>
      <c r="DX26">
        <f t="shared" si="90"/>
        <v>0</v>
      </c>
      <c r="DY26">
        <f t="shared" si="91"/>
        <v>0</v>
      </c>
      <c r="DZ26">
        <f t="shared" si="92"/>
        <v>0</v>
      </c>
      <c r="EA26">
        <f t="shared" si="93"/>
        <v>0</v>
      </c>
      <c r="EB26">
        <f t="shared" si="94"/>
        <v>0</v>
      </c>
      <c r="EC26">
        <f t="shared" si="95"/>
        <v>0</v>
      </c>
      <c r="ED26">
        <f t="shared" si="96"/>
        <v>0</v>
      </c>
      <c r="EE26">
        <f t="shared" si="97"/>
        <v>0</v>
      </c>
      <c r="EF26">
        <f t="shared" si="98"/>
        <v>1</v>
      </c>
      <c r="EG26">
        <f t="shared" si="99"/>
        <v>0</v>
      </c>
      <c r="EH26">
        <f t="shared" si="100"/>
        <v>0</v>
      </c>
      <c r="EI26">
        <f t="shared" si="101"/>
        <v>0</v>
      </c>
      <c r="EJ26">
        <f t="shared" si="102"/>
        <v>0</v>
      </c>
      <c r="EK26">
        <f t="shared" si="103"/>
        <v>0</v>
      </c>
      <c r="EL26">
        <f t="shared" si="104"/>
        <v>1</v>
      </c>
      <c r="EM26">
        <f t="shared" si="105"/>
        <v>0</v>
      </c>
      <c r="EN26">
        <f t="shared" si="106"/>
        <v>0</v>
      </c>
      <c r="EO26">
        <f t="shared" si="107"/>
        <v>0</v>
      </c>
      <c r="EP26">
        <f t="shared" si="108"/>
        <v>0</v>
      </c>
      <c r="EQ26">
        <f t="shared" si="109"/>
        <v>0</v>
      </c>
      <c r="ER26">
        <f t="shared" si="110"/>
        <v>0</v>
      </c>
      <c r="ES26">
        <f t="shared" si="111"/>
        <v>0</v>
      </c>
      <c r="ET26">
        <f t="shared" si="112"/>
        <v>1</v>
      </c>
      <c r="EU26">
        <f t="shared" si="113"/>
        <v>0</v>
      </c>
      <c r="EV26">
        <f t="shared" si="114"/>
        <v>0</v>
      </c>
      <c r="EW26">
        <f t="shared" si="115"/>
        <v>0</v>
      </c>
    </row>
    <row r="27" spans="1:153">
      <c r="A27" t="s">
        <v>168</v>
      </c>
      <c r="B27" s="25">
        <v>447</v>
      </c>
      <c r="C27" s="25" t="s">
        <v>62</v>
      </c>
      <c r="D27" s="16">
        <v>6</v>
      </c>
      <c r="E27" s="18" t="s">
        <v>42</v>
      </c>
      <c r="F27" s="18">
        <v>0</v>
      </c>
      <c r="G27" s="18"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L27">
        <f t="shared" si="0"/>
        <v>0</v>
      </c>
      <c r="AM27">
        <f t="shared" si="1"/>
        <v>0</v>
      </c>
      <c r="AN27">
        <f t="shared" si="2"/>
        <v>0</v>
      </c>
      <c r="AO27">
        <f t="shared" si="3"/>
        <v>0</v>
      </c>
      <c r="AP27">
        <f t="shared" si="4"/>
        <v>0</v>
      </c>
      <c r="AQ27">
        <f t="shared" si="5"/>
        <v>0</v>
      </c>
      <c r="AR27">
        <f t="shared" si="6"/>
        <v>0</v>
      </c>
      <c r="AS27">
        <f t="shared" si="7"/>
        <v>0</v>
      </c>
      <c r="AT27">
        <f t="shared" si="8"/>
        <v>0</v>
      </c>
      <c r="AU27">
        <f t="shared" si="9"/>
        <v>0</v>
      </c>
      <c r="AV27">
        <f t="shared" si="10"/>
        <v>0</v>
      </c>
      <c r="AW27">
        <f t="shared" si="11"/>
        <v>0</v>
      </c>
      <c r="AX27">
        <f t="shared" si="12"/>
        <v>0</v>
      </c>
      <c r="AY27">
        <f t="shared" si="13"/>
        <v>0</v>
      </c>
      <c r="AZ27">
        <f t="shared" si="14"/>
        <v>0</v>
      </c>
      <c r="BA27">
        <f t="shared" si="15"/>
        <v>0</v>
      </c>
      <c r="BB27">
        <f t="shared" si="16"/>
        <v>0</v>
      </c>
      <c r="BC27">
        <f t="shared" si="17"/>
        <v>0</v>
      </c>
      <c r="BD27">
        <f t="shared" si="18"/>
        <v>0</v>
      </c>
      <c r="BE27">
        <f t="shared" si="19"/>
        <v>0</v>
      </c>
      <c r="BF27">
        <f t="shared" si="20"/>
        <v>0</v>
      </c>
      <c r="BG27">
        <f t="shared" si="21"/>
        <v>0</v>
      </c>
      <c r="BH27">
        <f t="shared" si="22"/>
        <v>0</v>
      </c>
      <c r="BI27">
        <f t="shared" si="23"/>
        <v>0</v>
      </c>
      <c r="BJ27">
        <f t="shared" si="24"/>
        <v>0</v>
      </c>
      <c r="BK27">
        <f t="shared" si="25"/>
        <v>0</v>
      </c>
      <c r="BL27">
        <f t="shared" si="26"/>
        <v>0</v>
      </c>
      <c r="BM27">
        <f t="shared" si="27"/>
        <v>0</v>
      </c>
      <c r="BN27">
        <f t="shared" si="28"/>
        <v>0</v>
      </c>
      <c r="BO27">
        <f t="shared" si="29"/>
        <v>0</v>
      </c>
      <c r="BP27">
        <f t="shared" si="30"/>
        <v>0</v>
      </c>
      <c r="BQ27">
        <f t="shared" si="31"/>
        <v>0</v>
      </c>
      <c r="BR27">
        <f t="shared" si="32"/>
        <v>0</v>
      </c>
      <c r="BS27">
        <f t="shared" si="33"/>
        <v>0</v>
      </c>
      <c r="BT27">
        <f t="shared" si="34"/>
        <v>0</v>
      </c>
      <c r="BU27">
        <f t="shared" si="35"/>
        <v>0</v>
      </c>
      <c r="BV27">
        <f t="shared" si="36"/>
        <v>0</v>
      </c>
      <c r="BW27">
        <f t="shared" si="37"/>
        <v>0</v>
      </c>
      <c r="BX27">
        <f t="shared" si="38"/>
        <v>0</v>
      </c>
      <c r="BY27">
        <f t="shared" si="39"/>
        <v>0</v>
      </c>
      <c r="BZ27">
        <f t="shared" si="40"/>
        <v>0</v>
      </c>
      <c r="CA27">
        <f t="shared" si="41"/>
        <v>0</v>
      </c>
      <c r="CB27">
        <f t="shared" si="42"/>
        <v>0</v>
      </c>
      <c r="CC27">
        <f t="shared" si="43"/>
        <v>0</v>
      </c>
      <c r="CD27">
        <f t="shared" si="44"/>
        <v>0</v>
      </c>
      <c r="CE27">
        <f t="shared" si="45"/>
        <v>0</v>
      </c>
      <c r="CF27">
        <f t="shared" si="46"/>
        <v>0</v>
      </c>
      <c r="CG27">
        <f t="shared" si="47"/>
        <v>0</v>
      </c>
      <c r="CH27">
        <f t="shared" si="48"/>
        <v>0</v>
      </c>
      <c r="CI27">
        <f t="shared" si="49"/>
        <v>0</v>
      </c>
      <c r="CJ27">
        <f t="shared" si="50"/>
        <v>0</v>
      </c>
      <c r="CK27">
        <f t="shared" si="51"/>
        <v>0</v>
      </c>
      <c r="CL27">
        <f t="shared" si="52"/>
        <v>0</v>
      </c>
      <c r="CM27">
        <f t="shared" si="53"/>
        <v>0</v>
      </c>
      <c r="CN27">
        <f t="shared" si="54"/>
        <v>0</v>
      </c>
      <c r="CO27">
        <f t="shared" si="55"/>
        <v>0</v>
      </c>
      <c r="CP27">
        <f t="shared" si="56"/>
        <v>0</v>
      </c>
      <c r="CQ27">
        <f t="shared" si="57"/>
        <v>0</v>
      </c>
      <c r="CR27">
        <f t="shared" si="58"/>
        <v>0</v>
      </c>
      <c r="CS27">
        <f t="shared" si="59"/>
        <v>0</v>
      </c>
      <c r="CT27">
        <f t="shared" si="60"/>
        <v>0</v>
      </c>
      <c r="CU27">
        <f t="shared" si="61"/>
        <v>0</v>
      </c>
      <c r="CV27">
        <f t="shared" si="62"/>
        <v>0</v>
      </c>
      <c r="CW27">
        <f t="shared" si="63"/>
        <v>0</v>
      </c>
      <c r="CX27">
        <f t="shared" si="64"/>
        <v>0</v>
      </c>
      <c r="CY27">
        <f t="shared" si="65"/>
        <v>0</v>
      </c>
      <c r="CZ27">
        <f t="shared" si="66"/>
        <v>0</v>
      </c>
      <c r="DA27">
        <f t="shared" si="67"/>
        <v>0</v>
      </c>
      <c r="DB27">
        <f t="shared" si="68"/>
        <v>0</v>
      </c>
      <c r="DC27">
        <f t="shared" si="69"/>
        <v>0</v>
      </c>
      <c r="DD27">
        <f t="shared" si="70"/>
        <v>0</v>
      </c>
      <c r="DE27">
        <f t="shared" si="71"/>
        <v>0</v>
      </c>
      <c r="DF27">
        <f t="shared" si="72"/>
        <v>0</v>
      </c>
      <c r="DG27">
        <f t="shared" si="73"/>
        <v>0</v>
      </c>
      <c r="DH27">
        <f t="shared" si="74"/>
        <v>0</v>
      </c>
      <c r="DI27">
        <f t="shared" si="75"/>
        <v>0</v>
      </c>
      <c r="DJ27">
        <f t="shared" si="76"/>
        <v>0</v>
      </c>
      <c r="DK27">
        <f t="shared" si="77"/>
        <v>0</v>
      </c>
      <c r="DL27">
        <f t="shared" si="78"/>
        <v>0</v>
      </c>
      <c r="DM27">
        <f t="shared" si="79"/>
        <v>0</v>
      </c>
      <c r="DN27">
        <f t="shared" si="80"/>
        <v>0</v>
      </c>
      <c r="DO27">
        <f t="shared" si="81"/>
        <v>0</v>
      </c>
      <c r="DP27">
        <f t="shared" si="82"/>
        <v>0</v>
      </c>
      <c r="DQ27">
        <f t="shared" si="83"/>
        <v>0</v>
      </c>
      <c r="DR27">
        <f t="shared" si="84"/>
        <v>0</v>
      </c>
      <c r="DS27">
        <f t="shared" si="85"/>
        <v>0</v>
      </c>
      <c r="DT27">
        <f t="shared" si="86"/>
        <v>0</v>
      </c>
      <c r="DU27">
        <f t="shared" si="87"/>
        <v>0</v>
      </c>
      <c r="DV27">
        <f t="shared" si="88"/>
        <v>0</v>
      </c>
      <c r="DW27">
        <f t="shared" si="89"/>
        <v>0</v>
      </c>
      <c r="DX27">
        <f t="shared" si="90"/>
        <v>0</v>
      </c>
      <c r="DY27">
        <f t="shared" si="91"/>
        <v>0</v>
      </c>
      <c r="DZ27">
        <f t="shared" si="92"/>
        <v>0</v>
      </c>
      <c r="EA27">
        <f t="shared" si="93"/>
        <v>0</v>
      </c>
      <c r="EB27">
        <f t="shared" si="94"/>
        <v>0</v>
      </c>
      <c r="EC27">
        <f t="shared" si="95"/>
        <v>0</v>
      </c>
      <c r="ED27">
        <f t="shared" si="96"/>
        <v>0</v>
      </c>
      <c r="EE27">
        <f t="shared" si="97"/>
        <v>0</v>
      </c>
      <c r="EF27">
        <f t="shared" si="98"/>
        <v>0</v>
      </c>
      <c r="EG27">
        <f t="shared" si="99"/>
        <v>0</v>
      </c>
      <c r="EH27">
        <f t="shared" si="100"/>
        <v>0</v>
      </c>
      <c r="EI27">
        <f t="shared" si="101"/>
        <v>0</v>
      </c>
      <c r="EJ27">
        <f t="shared" si="102"/>
        <v>0</v>
      </c>
      <c r="EK27">
        <f t="shared" si="103"/>
        <v>0</v>
      </c>
      <c r="EL27">
        <f t="shared" si="104"/>
        <v>0</v>
      </c>
      <c r="EM27">
        <f t="shared" si="105"/>
        <v>0</v>
      </c>
      <c r="EN27">
        <f t="shared" si="106"/>
        <v>0</v>
      </c>
      <c r="EO27">
        <f t="shared" si="107"/>
        <v>0</v>
      </c>
      <c r="EP27">
        <f t="shared" si="108"/>
        <v>0</v>
      </c>
      <c r="EQ27">
        <f t="shared" si="109"/>
        <v>0</v>
      </c>
      <c r="ER27">
        <f t="shared" si="110"/>
        <v>0</v>
      </c>
      <c r="ES27">
        <f t="shared" si="111"/>
        <v>0</v>
      </c>
      <c r="ET27">
        <f t="shared" si="112"/>
        <v>0</v>
      </c>
      <c r="EU27">
        <f t="shared" si="113"/>
        <v>0</v>
      </c>
      <c r="EV27">
        <f t="shared" si="114"/>
        <v>0</v>
      </c>
      <c r="EW27">
        <f t="shared" si="115"/>
        <v>0</v>
      </c>
    </row>
    <row r="28" spans="1:153">
      <c r="A28" t="s">
        <v>86</v>
      </c>
      <c r="B28" s="15">
        <v>147</v>
      </c>
      <c r="C28" s="15" t="s">
        <v>47</v>
      </c>
      <c r="D28" s="16">
        <v>3</v>
      </c>
      <c r="E28" s="17" t="s">
        <v>54</v>
      </c>
      <c r="F28" s="18">
        <v>2</v>
      </c>
      <c r="G28" s="18">
        <v>1</v>
      </c>
      <c r="H28" s="19"/>
      <c r="I28" s="19"/>
      <c r="J28" s="19"/>
      <c r="K28" s="19"/>
      <c r="L28" s="19"/>
      <c r="M28" s="20" t="s">
        <v>39</v>
      </c>
      <c r="N28" s="19"/>
      <c r="O28" s="19"/>
      <c r="P28" s="19"/>
      <c r="Q28" s="19"/>
      <c r="R28" s="19"/>
      <c r="S28" s="20" t="s">
        <v>39</v>
      </c>
      <c r="T28" s="19"/>
      <c r="U28" s="20" t="s">
        <v>39</v>
      </c>
      <c r="V28" s="20" t="s">
        <v>39</v>
      </c>
      <c r="W28" s="19"/>
      <c r="X28" s="19"/>
      <c r="Y28" s="19"/>
      <c r="Z28" s="19"/>
      <c r="AA28" s="20" t="s">
        <v>39</v>
      </c>
      <c r="AB28" s="19"/>
      <c r="AC28" s="19"/>
      <c r="AD28" s="19"/>
      <c r="AE28" s="19"/>
      <c r="AF28" s="19"/>
      <c r="AG28" s="19"/>
      <c r="AH28" s="19"/>
      <c r="AI28" s="19"/>
      <c r="AL28">
        <f t="shared" si="0"/>
        <v>0</v>
      </c>
      <c r="AM28">
        <f t="shared" si="1"/>
        <v>1</v>
      </c>
      <c r="AN28">
        <f t="shared" si="2"/>
        <v>0</v>
      </c>
      <c r="AO28">
        <f t="shared" si="3"/>
        <v>0</v>
      </c>
      <c r="AP28">
        <f t="shared" si="4"/>
        <v>1</v>
      </c>
      <c r="AQ28">
        <f t="shared" si="5"/>
        <v>0</v>
      </c>
      <c r="AR28">
        <f t="shared" si="6"/>
        <v>0</v>
      </c>
      <c r="AS28">
        <f t="shared" si="7"/>
        <v>0</v>
      </c>
      <c r="AT28">
        <f t="shared" si="8"/>
        <v>0</v>
      </c>
      <c r="AU28">
        <f t="shared" si="9"/>
        <v>0</v>
      </c>
      <c r="AV28">
        <f t="shared" si="10"/>
        <v>0</v>
      </c>
      <c r="AW28">
        <f t="shared" si="11"/>
        <v>0</v>
      </c>
      <c r="AX28">
        <f t="shared" si="12"/>
        <v>0</v>
      </c>
      <c r="AY28">
        <f t="shared" si="13"/>
        <v>0</v>
      </c>
      <c r="AZ28">
        <f t="shared" si="14"/>
        <v>0</v>
      </c>
      <c r="BA28">
        <f t="shared" si="15"/>
        <v>0</v>
      </c>
      <c r="BB28">
        <f t="shared" si="16"/>
        <v>0</v>
      </c>
      <c r="BC28">
        <f t="shared" si="17"/>
        <v>0</v>
      </c>
      <c r="BD28">
        <f t="shared" si="18"/>
        <v>0</v>
      </c>
      <c r="BE28">
        <f t="shared" si="19"/>
        <v>0</v>
      </c>
      <c r="BF28">
        <f t="shared" si="20"/>
        <v>0</v>
      </c>
      <c r="BG28">
        <f t="shared" si="21"/>
        <v>0</v>
      </c>
      <c r="BH28">
        <f t="shared" si="22"/>
        <v>0</v>
      </c>
      <c r="BI28">
        <f t="shared" si="23"/>
        <v>0</v>
      </c>
      <c r="BJ28">
        <f t="shared" si="24"/>
        <v>0</v>
      </c>
      <c r="BK28">
        <f t="shared" si="25"/>
        <v>0</v>
      </c>
      <c r="BL28">
        <f t="shared" si="26"/>
        <v>0</v>
      </c>
      <c r="BM28">
        <f t="shared" si="27"/>
        <v>0</v>
      </c>
      <c r="BN28">
        <f t="shared" si="28"/>
        <v>0</v>
      </c>
      <c r="BO28">
        <f t="shared" si="29"/>
        <v>1</v>
      </c>
      <c r="BP28">
        <f t="shared" si="30"/>
        <v>0</v>
      </c>
      <c r="BQ28">
        <f t="shared" si="31"/>
        <v>0</v>
      </c>
      <c r="BR28">
        <f t="shared" si="32"/>
        <v>0</v>
      </c>
      <c r="BS28">
        <f t="shared" si="33"/>
        <v>0</v>
      </c>
      <c r="BT28">
        <f t="shared" si="34"/>
        <v>0</v>
      </c>
      <c r="BU28">
        <f t="shared" si="35"/>
        <v>0</v>
      </c>
      <c r="BV28">
        <f t="shared" si="36"/>
        <v>0</v>
      </c>
      <c r="BW28">
        <f t="shared" si="37"/>
        <v>0</v>
      </c>
      <c r="BX28">
        <f t="shared" si="38"/>
        <v>0</v>
      </c>
      <c r="BY28">
        <f t="shared" si="39"/>
        <v>0</v>
      </c>
      <c r="BZ28">
        <f t="shared" si="40"/>
        <v>0</v>
      </c>
      <c r="CA28">
        <f t="shared" si="41"/>
        <v>0</v>
      </c>
      <c r="CB28">
        <f t="shared" si="42"/>
        <v>0</v>
      </c>
      <c r="CC28">
        <f t="shared" si="43"/>
        <v>0</v>
      </c>
      <c r="CD28">
        <f t="shared" si="44"/>
        <v>0</v>
      </c>
      <c r="CE28">
        <f t="shared" si="45"/>
        <v>0</v>
      </c>
      <c r="CF28">
        <f t="shared" si="46"/>
        <v>0</v>
      </c>
      <c r="CG28">
        <f t="shared" si="47"/>
        <v>0</v>
      </c>
      <c r="CH28">
        <f t="shared" si="48"/>
        <v>0</v>
      </c>
      <c r="CI28">
        <f t="shared" si="49"/>
        <v>0</v>
      </c>
      <c r="CJ28">
        <f t="shared" si="50"/>
        <v>0</v>
      </c>
      <c r="CK28">
        <f t="shared" si="51"/>
        <v>0</v>
      </c>
      <c r="CL28">
        <f t="shared" si="52"/>
        <v>0</v>
      </c>
      <c r="CM28">
        <f t="shared" si="53"/>
        <v>1</v>
      </c>
      <c r="CN28">
        <f t="shared" si="54"/>
        <v>0</v>
      </c>
      <c r="CO28">
        <f t="shared" si="55"/>
        <v>0</v>
      </c>
      <c r="CP28">
        <f t="shared" si="56"/>
        <v>0</v>
      </c>
      <c r="CQ28">
        <f t="shared" si="57"/>
        <v>0</v>
      </c>
      <c r="CR28">
        <f t="shared" si="58"/>
        <v>0</v>
      </c>
      <c r="CS28">
        <f t="shared" si="59"/>
        <v>0</v>
      </c>
      <c r="CT28">
        <f t="shared" si="60"/>
        <v>0</v>
      </c>
      <c r="CU28">
        <f t="shared" si="61"/>
        <v>1</v>
      </c>
      <c r="CV28">
        <f t="shared" si="62"/>
        <v>0</v>
      </c>
      <c r="CW28">
        <f t="shared" si="63"/>
        <v>0</v>
      </c>
      <c r="CX28">
        <f t="shared" si="64"/>
        <v>0</v>
      </c>
      <c r="CY28">
        <f t="shared" si="65"/>
        <v>1</v>
      </c>
      <c r="CZ28">
        <f t="shared" si="66"/>
        <v>0</v>
      </c>
      <c r="DA28">
        <f t="shared" si="67"/>
        <v>0</v>
      </c>
      <c r="DB28">
        <f t="shared" si="68"/>
        <v>0</v>
      </c>
      <c r="DC28">
        <f t="shared" si="69"/>
        <v>0</v>
      </c>
      <c r="DD28">
        <f t="shared" si="70"/>
        <v>0</v>
      </c>
      <c r="DE28">
        <f t="shared" si="71"/>
        <v>0</v>
      </c>
      <c r="DF28">
        <f t="shared" si="72"/>
        <v>0</v>
      </c>
      <c r="DG28">
        <f t="shared" si="73"/>
        <v>0</v>
      </c>
      <c r="DH28">
        <f t="shared" si="74"/>
        <v>0</v>
      </c>
      <c r="DI28">
        <f t="shared" si="75"/>
        <v>0</v>
      </c>
      <c r="DJ28">
        <f t="shared" si="76"/>
        <v>0</v>
      </c>
      <c r="DK28">
        <f t="shared" si="77"/>
        <v>0</v>
      </c>
      <c r="DL28">
        <f t="shared" si="78"/>
        <v>0</v>
      </c>
      <c r="DM28">
        <f t="shared" si="79"/>
        <v>0</v>
      </c>
      <c r="DN28">
        <f t="shared" si="80"/>
        <v>0</v>
      </c>
      <c r="DO28">
        <f t="shared" si="81"/>
        <v>0</v>
      </c>
      <c r="DP28">
        <f t="shared" si="82"/>
        <v>0</v>
      </c>
      <c r="DQ28">
        <f t="shared" si="83"/>
        <v>0</v>
      </c>
      <c r="DR28">
        <f t="shared" si="84"/>
        <v>0</v>
      </c>
      <c r="DS28">
        <f t="shared" si="85"/>
        <v>1</v>
      </c>
      <c r="DT28">
        <f t="shared" si="86"/>
        <v>0</v>
      </c>
      <c r="DU28">
        <f t="shared" si="87"/>
        <v>0</v>
      </c>
      <c r="DV28">
        <f t="shared" si="88"/>
        <v>0</v>
      </c>
      <c r="DW28">
        <f t="shared" si="89"/>
        <v>0</v>
      </c>
      <c r="DX28">
        <f t="shared" si="90"/>
        <v>0</v>
      </c>
      <c r="DY28">
        <f t="shared" si="91"/>
        <v>0</v>
      </c>
      <c r="DZ28">
        <f t="shared" si="92"/>
        <v>0</v>
      </c>
      <c r="EA28">
        <f t="shared" si="93"/>
        <v>0</v>
      </c>
      <c r="EB28">
        <f t="shared" si="94"/>
        <v>0</v>
      </c>
      <c r="EC28">
        <f t="shared" si="95"/>
        <v>0</v>
      </c>
      <c r="ED28">
        <f t="shared" si="96"/>
        <v>0</v>
      </c>
      <c r="EE28">
        <f t="shared" si="97"/>
        <v>0</v>
      </c>
      <c r="EF28">
        <f t="shared" si="98"/>
        <v>0</v>
      </c>
      <c r="EG28">
        <f t="shared" si="99"/>
        <v>0</v>
      </c>
      <c r="EH28">
        <f t="shared" si="100"/>
        <v>0</v>
      </c>
      <c r="EI28">
        <f t="shared" si="101"/>
        <v>0</v>
      </c>
      <c r="EJ28">
        <f t="shared" si="102"/>
        <v>0</v>
      </c>
      <c r="EK28">
        <f t="shared" si="103"/>
        <v>0</v>
      </c>
      <c r="EL28">
        <f t="shared" si="104"/>
        <v>0</v>
      </c>
      <c r="EM28">
        <f t="shared" si="105"/>
        <v>0</v>
      </c>
      <c r="EN28">
        <f t="shared" si="106"/>
        <v>0</v>
      </c>
      <c r="EO28">
        <f t="shared" si="107"/>
        <v>0</v>
      </c>
      <c r="EP28">
        <f t="shared" si="108"/>
        <v>0</v>
      </c>
      <c r="EQ28">
        <f t="shared" si="109"/>
        <v>0</v>
      </c>
      <c r="ER28">
        <f t="shared" si="110"/>
        <v>0</v>
      </c>
      <c r="ES28">
        <f t="shared" si="111"/>
        <v>0</v>
      </c>
      <c r="ET28">
        <f t="shared" si="112"/>
        <v>0</v>
      </c>
      <c r="EU28">
        <f t="shared" si="113"/>
        <v>0</v>
      </c>
      <c r="EV28">
        <f t="shared" si="114"/>
        <v>0</v>
      </c>
      <c r="EW28">
        <f t="shared" si="115"/>
        <v>0</v>
      </c>
    </row>
    <row r="29" spans="1:153">
      <c r="A29" t="s">
        <v>87</v>
      </c>
      <c r="B29" s="21">
        <v>165</v>
      </c>
      <c r="C29" s="15" t="s">
        <v>47</v>
      </c>
      <c r="D29" s="16">
        <v>4</v>
      </c>
      <c r="E29" s="17" t="s">
        <v>42</v>
      </c>
      <c r="F29" s="18">
        <v>1</v>
      </c>
      <c r="G29" s="18">
        <v>1</v>
      </c>
      <c r="H29" s="19"/>
      <c r="I29" s="19"/>
      <c r="J29" s="19"/>
      <c r="K29" s="19"/>
      <c r="L29" s="19"/>
      <c r="M29" s="19"/>
      <c r="N29" s="19"/>
      <c r="O29" s="19"/>
      <c r="P29" s="20" t="s">
        <v>38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L29">
        <f t="shared" si="0"/>
        <v>1</v>
      </c>
      <c r="AM29">
        <f t="shared" si="1"/>
        <v>0</v>
      </c>
      <c r="AN29">
        <f t="shared" si="2"/>
        <v>0</v>
      </c>
      <c r="AO29">
        <f t="shared" si="3"/>
        <v>0</v>
      </c>
      <c r="AP29">
        <f t="shared" si="4"/>
        <v>1</v>
      </c>
      <c r="AQ29">
        <f t="shared" si="5"/>
        <v>0</v>
      </c>
      <c r="AR29">
        <f t="shared" si="6"/>
        <v>0</v>
      </c>
      <c r="AS29">
        <f t="shared" si="7"/>
        <v>0</v>
      </c>
      <c r="AT29">
        <f t="shared" si="8"/>
        <v>0</v>
      </c>
      <c r="AU29">
        <f t="shared" si="9"/>
        <v>0</v>
      </c>
      <c r="AV29">
        <f t="shared" si="10"/>
        <v>0</v>
      </c>
      <c r="AW29">
        <f t="shared" si="11"/>
        <v>0</v>
      </c>
      <c r="AX29">
        <f t="shared" si="12"/>
        <v>0</v>
      </c>
      <c r="AY29">
        <f t="shared" si="13"/>
        <v>0</v>
      </c>
      <c r="AZ29">
        <f t="shared" si="14"/>
        <v>0</v>
      </c>
      <c r="BA29">
        <f t="shared" si="15"/>
        <v>0</v>
      </c>
      <c r="BB29">
        <f t="shared" si="16"/>
        <v>0</v>
      </c>
      <c r="BC29">
        <f t="shared" si="17"/>
        <v>0</v>
      </c>
      <c r="BD29">
        <f t="shared" si="18"/>
        <v>0</v>
      </c>
      <c r="BE29">
        <f t="shared" si="19"/>
        <v>0</v>
      </c>
      <c r="BF29">
        <f t="shared" si="20"/>
        <v>0</v>
      </c>
      <c r="BG29">
        <f t="shared" si="21"/>
        <v>0</v>
      </c>
      <c r="BH29">
        <f t="shared" si="22"/>
        <v>0</v>
      </c>
      <c r="BI29">
        <f t="shared" si="23"/>
        <v>0</v>
      </c>
      <c r="BJ29">
        <f t="shared" si="24"/>
        <v>0</v>
      </c>
      <c r="BK29">
        <f t="shared" si="25"/>
        <v>0</v>
      </c>
      <c r="BL29">
        <f t="shared" si="26"/>
        <v>0</v>
      </c>
      <c r="BM29">
        <f t="shared" si="27"/>
        <v>0</v>
      </c>
      <c r="BN29">
        <f t="shared" si="28"/>
        <v>0</v>
      </c>
      <c r="BO29">
        <f t="shared" si="29"/>
        <v>0</v>
      </c>
      <c r="BP29">
        <f t="shared" si="30"/>
        <v>0</v>
      </c>
      <c r="BQ29">
        <f t="shared" si="31"/>
        <v>0</v>
      </c>
      <c r="BR29">
        <f t="shared" si="32"/>
        <v>0</v>
      </c>
      <c r="BS29">
        <f t="shared" si="33"/>
        <v>0</v>
      </c>
      <c r="BT29">
        <f t="shared" si="34"/>
        <v>0</v>
      </c>
      <c r="BU29">
        <f t="shared" si="35"/>
        <v>0</v>
      </c>
      <c r="BV29">
        <f t="shared" si="36"/>
        <v>0</v>
      </c>
      <c r="BW29">
        <f t="shared" si="37"/>
        <v>0</v>
      </c>
      <c r="BX29">
        <f t="shared" si="38"/>
        <v>0</v>
      </c>
      <c r="BY29">
        <f t="shared" si="39"/>
        <v>0</v>
      </c>
      <c r="BZ29">
        <f t="shared" si="40"/>
        <v>1</v>
      </c>
      <c r="CA29">
        <f t="shared" si="41"/>
        <v>0</v>
      </c>
      <c r="CB29">
        <f t="shared" si="42"/>
        <v>0</v>
      </c>
      <c r="CC29">
        <f t="shared" si="43"/>
        <v>0</v>
      </c>
      <c r="CD29">
        <f t="shared" si="44"/>
        <v>0</v>
      </c>
      <c r="CE29">
        <f t="shared" si="45"/>
        <v>0</v>
      </c>
      <c r="CF29">
        <f t="shared" si="46"/>
        <v>0</v>
      </c>
      <c r="CG29">
        <f t="shared" si="47"/>
        <v>0</v>
      </c>
      <c r="CH29">
        <f t="shared" si="48"/>
        <v>0</v>
      </c>
      <c r="CI29">
        <f t="shared" si="49"/>
        <v>0</v>
      </c>
      <c r="CJ29">
        <f t="shared" si="50"/>
        <v>0</v>
      </c>
      <c r="CK29">
        <f t="shared" si="51"/>
        <v>0</v>
      </c>
      <c r="CL29">
        <f t="shared" si="52"/>
        <v>0</v>
      </c>
      <c r="CM29">
        <f t="shared" si="53"/>
        <v>0</v>
      </c>
      <c r="CN29">
        <f t="shared" si="54"/>
        <v>0</v>
      </c>
      <c r="CO29">
        <f t="shared" si="55"/>
        <v>0</v>
      </c>
      <c r="CP29">
        <f t="shared" si="56"/>
        <v>0</v>
      </c>
      <c r="CQ29">
        <f t="shared" si="57"/>
        <v>0</v>
      </c>
      <c r="CR29">
        <f t="shared" si="58"/>
        <v>0</v>
      </c>
      <c r="CS29">
        <f t="shared" si="59"/>
        <v>0</v>
      </c>
      <c r="CT29">
        <f t="shared" si="60"/>
        <v>0</v>
      </c>
      <c r="CU29">
        <f t="shared" si="61"/>
        <v>0</v>
      </c>
      <c r="CV29">
        <f t="shared" si="62"/>
        <v>0</v>
      </c>
      <c r="CW29">
        <f t="shared" si="63"/>
        <v>0</v>
      </c>
      <c r="CX29">
        <f t="shared" si="64"/>
        <v>0</v>
      </c>
      <c r="CY29">
        <f t="shared" si="65"/>
        <v>0</v>
      </c>
      <c r="CZ29">
        <f t="shared" si="66"/>
        <v>0</v>
      </c>
      <c r="DA29">
        <f t="shared" si="67"/>
        <v>0</v>
      </c>
      <c r="DB29">
        <f t="shared" si="68"/>
        <v>0</v>
      </c>
      <c r="DC29">
        <f t="shared" si="69"/>
        <v>0</v>
      </c>
      <c r="DD29">
        <f t="shared" si="70"/>
        <v>0</v>
      </c>
      <c r="DE29">
        <f t="shared" si="71"/>
        <v>0</v>
      </c>
      <c r="DF29">
        <f t="shared" si="72"/>
        <v>0</v>
      </c>
      <c r="DG29">
        <f t="shared" si="73"/>
        <v>0</v>
      </c>
      <c r="DH29">
        <f t="shared" si="74"/>
        <v>0</v>
      </c>
      <c r="DI29">
        <f t="shared" si="75"/>
        <v>0</v>
      </c>
      <c r="DJ29">
        <f t="shared" si="76"/>
        <v>0</v>
      </c>
      <c r="DK29">
        <f t="shared" si="77"/>
        <v>0</v>
      </c>
      <c r="DL29">
        <f t="shared" si="78"/>
        <v>0</v>
      </c>
      <c r="DM29">
        <f t="shared" si="79"/>
        <v>0</v>
      </c>
      <c r="DN29">
        <f t="shared" si="80"/>
        <v>0</v>
      </c>
      <c r="DO29">
        <f t="shared" si="81"/>
        <v>0</v>
      </c>
      <c r="DP29">
        <f t="shared" si="82"/>
        <v>0</v>
      </c>
      <c r="DQ29">
        <f t="shared" si="83"/>
        <v>0</v>
      </c>
      <c r="DR29">
        <f t="shared" si="84"/>
        <v>0</v>
      </c>
      <c r="DS29">
        <f t="shared" si="85"/>
        <v>0</v>
      </c>
      <c r="DT29">
        <f t="shared" si="86"/>
        <v>0</v>
      </c>
      <c r="DU29">
        <f t="shared" si="87"/>
        <v>0</v>
      </c>
      <c r="DV29">
        <f t="shared" si="88"/>
        <v>0</v>
      </c>
      <c r="DW29">
        <f t="shared" si="89"/>
        <v>0</v>
      </c>
      <c r="DX29">
        <f t="shared" si="90"/>
        <v>0</v>
      </c>
      <c r="DY29">
        <f t="shared" si="91"/>
        <v>0</v>
      </c>
      <c r="DZ29">
        <f t="shared" si="92"/>
        <v>0</v>
      </c>
      <c r="EA29">
        <f t="shared" si="93"/>
        <v>0</v>
      </c>
      <c r="EB29">
        <f t="shared" si="94"/>
        <v>0</v>
      </c>
      <c r="EC29">
        <f t="shared" si="95"/>
        <v>0</v>
      </c>
      <c r="ED29">
        <f t="shared" si="96"/>
        <v>0</v>
      </c>
      <c r="EE29">
        <f t="shared" si="97"/>
        <v>0</v>
      </c>
      <c r="EF29">
        <f t="shared" si="98"/>
        <v>0</v>
      </c>
      <c r="EG29">
        <f t="shared" si="99"/>
        <v>0</v>
      </c>
      <c r="EH29">
        <f t="shared" si="100"/>
        <v>0</v>
      </c>
      <c r="EI29">
        <f t="shared" si="101"/>
        <v>0</v>
      </c>
      <c r="EJ29">
        <f t="shared" si="102"/>
        <v>0</v>
      </c>
      <c r="EK29">
        <f t="shared" si="103"/>
        <v>0</v>
      </c>
      <c r="EL29">
        <f t="shared" si="104"/>
        <v>0</v>
      </c>
      <c r="EM29">
        <f t="shared" si="105"/>
        <v>0</v>
      </c>
      <c r="EN29">
        <f t="shared" si="106"/>
        <v>0</v>
      </c>
      <c r="EO29">
        <f t="shared" si="107"/>
        <v>0</v>
      </c>
      <c r="EP29">
        <f t="shared" si="108"/>
        <v>0</v>
      </c>
      <c r="EQ29">
        <f t="shared" si="109"/>
        <v>0</v>
      </c>
      <c r="ER29">
        <f t="shared" si="110"/>
        <v>0</v>
      </c>
      <c r="ES29">
        <f t="shared" si="111"/>
        <v>0</v>
      </c>
      <c r="ET29">
        <f t="shared" si="112"/>
        <v>0</v>
      </c>
      <c r="EU29">
        <f t="shared" si="113"/>
        <v>0</v>
      </c>
      <c r="EV29">
        <f t="shared" si="114"/>
        <v>0</v>
      </c>
      <c r="EW29">
        <f t="shared" si="115"/>
        <v>0</v>
      </c>
    </row>
    <row r="30" spans="1:153">
      <c r="A30" t="s">
        <v>88</v>
      </c>
      <c r="B30" s="15">
        <v>127</v>
      </c>
      <c r="C30" s="15" t="s">
        <v>47</v>
      </c>
      <c r="D30" s="16">
        <v>10</v>
      </c>
      <c r="E30" s="17" t="s">
        <v>52</v>
      </c>
      <c r="F30" s="18">
        <v>3</v>
      </c>
      <c r="G30" s="18">
        <v>2</v>
      </c>
      <c r="H30" s="19"/>
      <c r="I30" s="19"/>
      <c r="J30" s="19"/>
      <c r="K30" s="19"/>
      <c r="L30" s="19"/>
      <c r="M30" s="19"/>
      <c r="N30" s="19"/>
      <c r="O30" s="19"/>
      <c r="P30" s="20" t="s">
        <v>36</v>
      </c>
      <c r="Q30" s="20" t="s">
        <v>39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 t="s">
        <v>39</v>
      </c>
      <c r="AC30" s="19"/>
      <c r="AD30" s="19"/>
      <c r="AE30" s="19"/>
      <c r="AF30" s="19"/>
      <c r="AG30" s="19"/>
      <c r="AH30" s="20" t="s">
        <v>39</v>
      </c>
      <c r="AI30" s="19"/>
      <c r="AL30">
        <f t="shared" si="0"/>
        <v>0</v>
      </c>
      <c r="AM30">
        <f t="shared" si="1"/>
        <v>0</v>
      </c>
      <c r="AN30">
        <f t="shared" si="2"/>
        <v>1</v>
      </c>
      <c r="AO30">
        <f t="shared" si="3"/>
        <v>0</v>
      </c>
      <c r="AP30">
        <f t="shared" si="4"/>
        <v>0</v>
      </c>
      <c r="AQ30">
        <f t="shared" si="5"/>
        <v>1</v>
      </c>
      <c r="AR30">
        <f t="shared" si="6"/>
        <v>0</v>
      </c>
      <c r="AS30">
        <f t="shared" si="7"/>
        <v>0</v>
      </c>
      <c r="AT30">
        <f t="shared" si="8"/>
        <v>0</v>
      </c>
      <c r="AU30">
        <f t="shared" si="9"/>
        <v>0</v>
      </c>
      <c r="AV30">
        <f t="shared" si="10"/>
        <v>0</v>
      </c>
      <c r="AW30">
        <f t="shared" si="11"/>
        <v>0</v>
      </c>
      <c r="AX30">
        <f t="shared" si="12"/>
        <v>0</v>
      </c>
      <c r="AY30">
        <f t="shared" si="13"/>
        <v>0</v>
      </c>
      <c r="AZ30">
        <f t="shared" si="14"/>
        <v>0</v>
      </c>
      <c r="BA30">
        <f t="shared" si="15"/>
        <v>0</v>
      </c>
      <c r="BB30">
        <f t="shared" si="16"/>
        <v>0</v>
      </c>
      <c r="BC30">
        <f t="shared" si="17"/>
        <v>0</v>
      </c>
      <c r="BD30">
        <f t="shared" si="18"/>
        <v>0</v>
      </c>
      <c r="BE30">
        <f t="shared" si="19"/>
        <v>0</v>
      </c>
      <c r="BF30">
        <f t="shared" si="20"/>
        <v>0</v>
      </c>
      <c r="BG30">
        <f t="shared" si="21"/>
        <v>0</v>
      </c>
      <c r="BH30">
        <f t="shared" si="22"/>
        <v>0</v>
      </c>
      <c r="BI30">
        <f t="shared" si="23"/>
        <v>0</v>
      </c>
      <c r="BJ30">
        <f t="shared" si="24"/>
        <v>0</v>
      </c>
      <c r="BK30">
        <f t="shared" si="25"/>
        <v>0</v>
      </c>
      <c r="BL30">
        <f t="shared" si="26"/>
        <v>0</v>
      </c>
      <c r="BM30">
        <f t="shared" si="27"/>
        <v>0</v>
      </c>
      <c r="BN30">
        <f t="shared" si="28"/>
        <v>0</v>
      </c>
      <c r="BO30">
        <f t="shared" si="29"/>
        <v>0</v>
      </c>
      <c r="BP30">
        <f t="shared" si="30"/>
        <v>0</v>
      </c>
      <c r="BQ30">
        <f t="shared" si="31"/>
        <v>0</v>
      </c>
      <c r="BR30">
        <f t="shared" si="32"/>
        <v>0</v>
      </c>
      <c r="BS30">
        <f t="shared" si="33"/>
        <v>0</v>
      </c>
      <c r="BT30">
        <f t="shared" si="34"/>
        <v>0</v>
      </c>
      <c r="BU30">
        <f t="shared" si="35"/>
        <v>0</v>
      </c>
      <c r="BV30">
        <f t="shared" si="36"/>
        <v>0</v>
      </c>
      <c r="BW30">
        <f t="shared" si="37"/>
        <v>0</v>
      </c>
      <c r="BX30">
        <f t="shared" si="38"/>
        <v>0</v>
      </c>
      <c r="BY30">
        <f t="shared" si="39"/>
        <v>0</v>
      </c>
      <c r="BZ30">
        <f t="shared" si="40"/>
        <v>0</v>
      </c>
      <c r="CA30">
        <f t="shared" si="41"/>
        <v>0</v>
      </c>
      <c r="CB30">
        <f t="shared" si="42"/>
        <v>1</v>
      </c>
      <c r="CC30">
        <f t="shared" si="43"/>
        <v>0</v>
      </c>
      <c r="CD30">
        <f t="shared" si="44"/>
        <v>0</v>
      </c>
      <c r="CE30">
        <f t="shared" si="45"/>
        <v>1</v>
      </c>
      <c r="CF30">
        <f t="shared" si="46"/>
        <v>0</v>
      </c>
      <c r="CG30">
        <f t="shared" si="47"/>
        <v>0</v>
      </c>
      <c r="CH30">
        <f t="shared" si="48"/>
        <v>0</v>
      </c>
      <c r="CI30">
        <f t="shared" si="49"/>
        <v>0</v>
      </c>
      <c r="CJ30">
        <f t="shared" si="50"/>
        <v>0</v>
      </c>
      <c r="CK30">
        <f t="shared" si="51"/>
        <v>0</v>
      </c>
      <c r="CL30">
        <f t="shared" si="52"/>
        <v>0</v>
      </c>
      <c r="CM30">
        <f t="shared" si="53"/>
        <v>0</v>
      </c>
      <c r="CN30">
        <f t="shared" si="54"/>
        <v>0</v>
      </c>
      <c r="CO30">
        <f t="shared" si="55"/>
        <v>0</v>
      </c>
      <c r="CP30">
        <f t="shared" si="56"/>
        <v>0</v>
      </c>
      <c r="CQ30">
        <f t="shared" si="57"/>
        <v>0</v>
      </c>
      <c r="CR30">
        <f t="shared" si="58"/>
        <v>0</v>
      </c>
      <c r="CS30">
        <f t="shared" si="59"/>
        <v>0</v>
      </c>
      <c r="CT30">
        <f t="shared" si="60"/>
        <v>0</v>
      </c>
      <c r="CU30">
        <f t="shared" si="61"/>
        <v>0</v>
      </c>
      <c r="CV30">
        <f t="shared" si="62"/>
        <v>0</v>
      </c>
      <c r="CW30">
        <f t="shared" si="63"/>
        <v>0</v>
      </c>
      <c r="CX30">
        <f t="shared" si="64"/>
        <v>0</v>
      </c>
      <c r="CY30">
        <f t="shared" si="65"/>
        <v>0</v>
      </c>
      <c r="CZ30">
        <f t="shared" si="66"/>
        <v>0</v>
      </c>
      <c r="DA30">
        <f t="shared" si="67"/>
        <v>0</v>
      </c>
      <c r="DB30">
        <f t="shared" si="68"/>
        <v>0</v>
      </c>
      <c r="DC30">
        <f t="shared" si="69"/>
        <v>0</v>
      </c>
      <c r="DD30">
        <f t="shared" si="70"/>
        <v>0</v>
      </c>
      <c r="DE30">
        <f t="shared" si="71"/>
        <v>0</v>
      </c>
      <c r="DF30">
        <f t="shared" si="72"/>
        <v>0</v>
      </c>
      <c r="DG30">
        <f t="shared" si="73"/>
        <v>0</v>
      </c>
      <c r="DH30">
        <f t="shared" si="74"/>
        <v>0</v>
      </c>
      <c r="DI30">
        <f t="shared" si="75"/>
        <v>0</v>
      </c>
      <c r="DJ30">
        <f t="shared" si="76"/>
        <v>0</v>
      </c>
      <c r="DK30">
        <f t="shared" si="77"/>
        <v>0</v>
      </c>
      <c r="DL30">
        <f t="shared" si="78"/>
        <v>0</v>
      </c>
      <c r="DM30">
        <f t="shared" si="79"/>
        <v>0</v>
      </c>
      <c r="DN30">
        <f t="shared" si="80"/>
        <v>0</v>
      </c>
      <c r="DO30">
        <f t="shared" si="81"/>
        <v>0</v>
      </c>
      <c r="DP30">
        <f t="shared" si="82"/>
        <v>0</v>
      </c>
      <c r="DQ30">
        <f t="shared" si="83"/>
        <v>0</v>
      </c>
      <c r="DR30">
        <f t="shared" si="84"/>
        <v>0</v>
      </c>
      <c r="DS30">
        <f t="shared" si="85"/>
        <v>0</v>
      </c>
      <c r="DT30">
        <f t="shared" si="86"/>
        <v>0</v>
      </c>
      <c r="DU30">
        <f t="shared" si="87"/>
        <v>0</v>
      </c>
      <c r="DV30">
        <f t="shared" si="88"/>
        <v>0</v>
      </c>
      <c r="DW30">
        <f t="shared" si="89"/>
        <v>1</v>
      </c>
      <c r="DX30">
        <f t="shared" si="90"/>
        <v>0</v>
      </c>
      <c r="DY30">
        <f t="shared" si="91"/>
        <v>0</v>
      </c>
      <c r="DZ30">
        <f t="shared" si="92"/>
        <v>0</v>
      </c>
      <c r="EA30">
        <f t="shared" si="93"/>
        <v>0</v>
      </c>
      <c r="EB30">
        <f t="shared" si="94"/>
        <v>0</v>
      </c>
      <c r="EC30">
        <f t="shared" si="95"/>
        <v>0</v>
      </c>
      <c r="ED30">
        <f t="shared" si="96"/>
        <v>0</v>
      </c>
      <c r="EE30">
        <f t="shared" si="97"/>
        <v>0</v>
      </c>
      <c r="EF30">
        <f t="shared" si="98"/>
        <v>0</v>
      </c>
      <c r="EG30">
        <f t="shared" si="99"/>
        <v>0</v>
      </c>
      <c r="EH30">
        <f t="shared" si="100"/>
        <v>0</v>
      </c>
      <c r="EI30">
        <f t="shared" si="101"/>
        <v>0</v>
      </c>
      <c r="EJ30">
        <f t="shared" si="102"/>
        <v>0</v>
      </c>
      <c r="EK30">
        <f t="shared" si="103"/>
        <v>0</v>
      </c>
      <c r="EL30">
        <f t="shared" si="104"/>
        <v>0</v>
      </c>
      <c r="EM30">
        <f t="shared" si="105"/>
        <v>0</v>
      </c>
      <c r="EN30">
        <f t="shared" si="106"/>
        <v>0</v>
      </c>
      <c r="EO30">
        <f t="shared" si="107"/>
        <v>0</v>
      </c>
      <c r="EP30">
        <f t="shared" si="108"/>
        <v>0</v>
      </c>
      <c r="EQ30">
        <f t="shared" si="109"/>
        <v>0</v>
      </c>
      <c r="ER30">
        <f t="shared" si="110"/>
        <v>0</v>
      </c>
      <c r="ES30">
        <f t="shared" si="111"/>
        <v>0</v>
      </c>
      <c r="ET30">
        <f t="shared" si="112"/>
        <v>0</v>
      </c>
      <c r="EU30">
        <f t="shared" si="113"/>
        <v>1</v>
      </c>
      <c r="EV30">
        <f t="shared" si="114"/>
        <v>0</v>
      </c>
      <c r="EW30">
        <f t="shared" si="115"/>
        <v>0</v>
      </c>
    </row>
    <row r="31" spans="1:153">
      <c r="A31" t="s">
        <v>89</v>
      </c>
      <c r="B31" s="15">
        <v>94</v>
      </c>
      <c r="C31" s="15" t="s">
        <v>47</v>
      </c>
      <c r="D31" s="16">
        <v>4</v>
      </c>
      <c r="E31" s="17" t="s">
        <v>42</v>
      </c>
      <c r="F31" s="18">
        <v>1</v>
      </c>
      <c r="G31" s="18">
        <v>1</v>
      </c>
      <c r="H31" s="19"/>
      <c r="I31" s="19"/>
      <c r="J31" s="22"/>
      <c r="K31" s="19"/>
      <c r="L31" s="22"/>
      <c r="M31" s="20" t="s">
        <v>39</v>
      </c>
      <c r="N31" s="19"/>
      <c r="O31" s="22"/>
      <c r="P31" s="22"/>
      <c r="Q31" s="20" t="s">
        <v>38</v>
      </c>
      <c r="R31" s="19"/>
      <c r="S31" s="22" t="s">
        <v>38</v>
      </c>
      <c r="T31" s="22"/>
      <c r="U31" s="22"/>
      <c r="V31" s="22"/>
      <c r="W31" s="19"/>
      <c r="X31" s="19"/>
      <c r="Y31" s="22"/>
      <c r="Z31" s="20" t="s">
        <v>38</v>
      </c>
      <c r="AA31" s="19"/>
      <c r="AB31" s="19"/>
      <c r="AC31" s="19"/>
      <c r="AD31" s="19"/>
      <c r="AE31" s="19"/>
      <c r="AF31" s="22" t="s">
        <v>38</v>
      </c>
      <c r="AG31" s="19"/>
      <c r="AH31" s="19"/>
      <c r="AI31" s="19"/>
      <c r="AL31">
        <f t="shared" si="0"/>
        <v>1</v>
      </c>
      <c r="AM31">
        <f t="shared" si="1"/>
        <v>0</v>
      </c>
      <c r="AN31">
        <f t="shared" si="2"/>
        <v>0</v>
      </c>
      <c r="AO31">
        <f t="shared" si="3"/>
        <v>0</v>
      </c>
      <c r="AP31">
        <f t="shared" si="4"/>
        <v>1</v>
      </c>
      <c r="AQ31">
        <f t="shared" si="5"/>
        <v>0</v>
      </c>
      <c r="AR31">
        <f t="shared" si="6"/>
        <v>0</v>
      </c>
      <c r="AS31">
        <f t="shared" si="7"/>
        <v>0</v>
      </c>
      <c r="AT31">
        <f t="shared" si="8"/>
        <v>0</v>
      </c>
      <c r="AU31">
        <f t="shared" si="9"/>
        <v>0</v>
      </c>
      <c r="AV31">
        <f t="shared" si="10"/>
        <v>0</v>
      </c>
      <c r="AW31">
        <f t="shared" si="11"/>
        <v>0</v>
      </c>
      <c r="AX31">
        <f t="shared" si="12"/>
        <v>0</v>
      </c>
      <c r="AY31">
        <f t="shared" si="13"/>
        <v>0</v>
      </c>
      <c r="AZ31">
        <f t="shared" si="14"/>
        <v>0</v>
      </c>
      <c r="BA31">
        <f t="shared" si="15"/>
        <v>0</v>
      </c>
      <c r="BB31">
        <f t="shared" si="16"/>
        <v>0</v>
      </c>
      <c r="BC31">
        <f t="shared" si="17"/>
        <v>0</v>
      </c>
      <c r="BD31">
        <f t="shared" si="18"/>
        <v>0</v>
      </c>
      <c r="BE31">
        <f t="shared" si="19"/>
        <v>0</v>
      </c>
      <c r="BF31">
        <f t="shared" si="20"/>
        <v>0</v>
      </c>
      <c r="BG31">
        <f t="shared" si="21"/>
        <v>0</v>
      </c>
      <c r="BH31">
        <f t="shared" si="22"/>
        <v>0</v>
      </c>
      <c r="BI31">
        <f t="shared" si="23"/>
        <v>0</v>
      </c>
      <c r="BJ31">
        <f t="shared" si="24"/>
        <v>0</v>
      </c>
      <c r="BK31">
        <f t="shared" si="25"/>
        <v>0</v>
      </c>
      <c r="BL31">
        <f t="shared" si="26"/>
        <v>0</v>
      </c>
      <c r="BM31">
        <f t="shared" si="27"/>
        <v>0</v>
      </c>
      <c r="BN31">
        <f t="shared" si="28"/>
        <v>0</v>
      </c>
      <c r="BO31">
        <f t="shared" si="29"/>
        <v>1</v>
      </c>
      <c r="BP31">
        <f t="shared" si="30"/>
        <v>0</v>
      </c>
      <c r="BQ31">
        <f t="shared" si="31"/>
        <v>0</v>
      </c>
      <c r="BR31">
        <f t="shared" si="32"/>
        <v>0</v>
      </c>
      <c r="BS31">
        <f t="shared" si="33"/>
        <v>0</v>
      </c>
      <c r="BT31">
        <f t="shared" si="34"/>
        <v>0</v>
      </c>
      <c r="BU31">
        <f t="shared" si="35"/>
        <v>0</v>
      </c>
      <c r="BV31">
        <f t="shared" si="36"/>
        <v>0</v>
      </c>
      <c r="BW31">
        <f t="shared" si="37"/>
        <v>0</v>
      </c>
      <c r="BX31">
        <f t="shared" si="38"/>
        <v>0</v>
      </c>
      <c r="BY31">
        <f t="shared" si="39"/>
        <v>0</v>
      </c>
      <c r="BZ31">
        <f t="shared" si="40"/>
        <v>0</v>
      </c>
      <c r="CA31">
        <f t="shared" si="41"/>
        <v>0</v>
      </c>
      <c r="CB31">
        <f t="shared" si="42"/>
        <v>0</v>
      </c>
      <c r="CC31">
        <f t="shared" si="43"/>
        <v>0</v>
      </c>
      <c r="CD31">
        <f t="shared" si="44"/>
        <v>1</v>
      </c>
      <c r="CE31">
        <f t="shared" si="45"/>
        <v>0</v>
      </c>
      <c r="CF31">
        <f t="shared" si="46"/>
        <v>0</v>
      </c>
      <c r="CG31">
        <f t="shared" si="47"/>
        <v>0</v>
      </c>
      <c r="CH31">
        <f t="shared" si="48"/>
        <v>0</v>
      </c>
      <c r="CI31">
        <f t="shared" si="49"/>
        <v>0</v>
      </c>
      <c r="CJ31">
        <f t="shared" si="50"/>
        <v>0</v>
      </c>
      <c r="CK31">
        <f t="shared" si="51"/>
        <v>0</v>
      </c>
      <c r="CL31">
        <f t="shared" si="52"/>
        <v>1</v>
      </c>
      <c r="CM31">
        <f t="shared" si="53"/>
        <v>0</v>
      </c>
      <c r="CN31">
        <f t="shared" si="54"/>
        <v>0</v>
      </c>
      <c r="CO31">
        <f t="shared" si="55"/>
        <v>0</v>
      </c>
      <c r="CP31">
        <f t="shared" si="56"/>
        <v>0</v>
      </c>
      <c r="CQ31">
        <f t="shared" si="57"/>
        <v>0</v>
      </c>
      <c r="CR31">
        <f t="shared" si="58"/>
        <v>0</v>
      </c>
      <c r="CS31">
        <f t="shared" si="59"/>
        <v>0</v>
      </c>
      <c r="CT31">
        <f t="shared" si="60"/>
        <v>0</v>
      </c>
      <c r="CU31">
        <f t="shared" si="61"/>
        <v>0</v>
      </c>
      <c r="CV31">
        <f t="shared" si="62"/>
        <v>0</v>
      </c>
      <c r="CW31">
        <f t="shared" si="63"/>
        <v>0</v>
      </c>
      <c r="CX31">
        <f t="shared" si="64"/>
        <v>0</v>
      </c>
      <c r="CY31">
        <f t="shared" si="65"/>
        <v>0</v>
      </c>
      <c r="CZ31">
        <f t="shared" si="66"/>
        <v>0</v>
      </c>
      <c r="DA31">
        <f t="shared" si="67"/>
        <v>0</v>
      </c>
      <c r="DB31">
        <f t="shared" si="68"/>
        <v>0</v>
      </c>
      <c r="DC31">
        <f t="shared" si="69"/>
        <v>0</v>
      </c>
      <c r="DD31">
        <f t="shared" si="70"/>
        <v>0</v>
      </c>
      <c r="DE31">
        <f t="shared" si="71"/>
        <v>0</v>
      </c>
      <c r="DF31">
        <f t="shared" si="72"/>
        <v>0</v>
      </c>
      <c r="DG31">
        <f t="shared" si="73"/>
        <v>0</v>
      </c>
      <c r="DH31">
        <f t="shared" si="74"/>
        <v>0</v>
      </c>
      <c r="DI31">
        <f t="shared" si="75"/>
        <v>0</v>
      </c>
      <c r="DJ31">
        <f t="shared" si="76"/>
        <v>0</v>
      </c>
      <c r="DK31">
        <f t="shared" si="77"/>
        <v>0</v>
      </c>
      <c r="DL31">
        <f t="shared" si="78"/>
        <v>0</v>
      </c>
      <c r="DM31">
        <f t="shared" si="79"/>
        <v>0</v>
      </c>
      <c r="DN31">
        <f t="shared" si="80"/>
        <v>1</v>
      </c>
      <c r="DO31">
        <f t="shared" si="81"/>
        <v>0</v>
      </c>
      <c r="DP31">
        <f t="shared" si="82"/>
        <v>0</v>
      </c>
      <c r="DQ31">
        <f t="shared" si="83"/>
        <v>0</v>
      </c>
      <c r="DR31">
        <f t="shared" si="84"/>
        <v>0</v>
      </c>
      <c r="DS31">
        <f t="shared" si="85"/>
        <v>0</v>
      </c>
      <c r="DT31">
        <f t="shared" si="86"/>
        <v>0</v>
      </c>
      <c r="DU31">
        <f t="shared" si="87"/>
        <v>0</v>
      </c>
      <c r="DV31">
        <f t="shared" si="88"/>
        <v>0</v>
      </c>
      <c r="DW31">
        <f t="shared" si="89"/>
        <v>0</v>
      </c>
      <c r="DX31">
        <f t="shared" si="90"/>
        <v>0</v>
      </c>
      <c r="DY31">
        <f t="shared" si="91"/>
        <v>0</v>
      </c>
      <c r="DZ31">
        <f t="shared" si="92"/>
        <v>0</v>
      </c>
      <c r="EA31">
        <f t="shared" si="93"/>
        <v>0</v>
      </c>
      <c r="EB31">
        <f t="shared" si="94"/>
        <v>0</v>
      </c>
      <c r="EC31">
        <f t="shared" si="95"/>
        <v>0</v>
      </c>
      <c r="ED31">
        <f t="shared" si="96"/>
        <v>0</v>
      </c>
      <c r="EE31">
        <f t="shared" si="97"/>
        <v>0</v>
      </c>
      <c r="EF31">
        <f t="shared" si="98"/>
        <v>0</v>
      </c>
      <c r="EG31">
        <f t="shared" si="99"/>
        <v>0</v>
      </c>
      <c r="EH31">
        <f t="shared" si="100"/>
        <v>0</v>
      </c>
      <c r="EI31">
        <f t="shared" si="101"/>
        <v>0</v>
      </c>
      <c r="EJ31">
        <f t="shared" si="102"/>
        <v>0</v>
      </c>
      <c r="EK31">
        <f t="shared" si="103"/>
        <v>0</v>
      </c>
      <c r="EL31">
        <f t="shared" si="104"/>
        <v>1</v>
      </c>
      <c r="EM31">
        <f t="shared" si="105"/>
        <v>0</v>
      </c>
      <c r="EN31">
        <f t="shared" si="106"/>
        <v>0</v>
      </c>
      <c r="EO31">
        <f t="shared" si="107"/>
        <v>0</v>
      </c>
      <c r="EP31">
        <f t="shared" si="108"/>
        <v>0</v>
      </c>
      <c r="EQ31">
        <f t="shared" si="109"/>
        <v>0</v>
      </c>
      <c r="ER31">
        <f t="shared" si="110"/>
        <v>0</v>
      </c>
      <c r="ES31">
        <f t="shared" si="111"/>
        <v>0</v>
      </c>
      <c r="ET31">
        <f t="shared" si="112"/>
        <v>0</v>
      </c>
      <c r="EU31">
        <f t="shared" si="113"/>
        <v>0</v>
      </c>
      <c r="EV31">
        <f t="shared" si="114"/>
        <v>0</v>
      </c>
      <c r="EW31">
        <f t="shared" si="115"/>
        <v>0</v>
      </c>
    </row>
    <row r="32" spans="1:153">
      <c r="A32" t="s">
        <v>90</v>
      </c>
      <c r="B32" s="15">
        <v>159</v>
      </c>
      <c r="C32" s="15" t="s">
        <v>47</v>
      </c>
      <c r="D32" s="16">
        <v>12</v>
      </c>
      <c r="E32" s="17" t="s">
        <v>36</v>
      </c>
      <c r="F32" s="18">
        <v>4</v>
      </c>
      <c r="G32" s="18">
        <v>1</v>
      </c>
      <c r="H32" s="19"/>
      <c r="I32" s="19"/>
      <c r="J32" s="20" t="s">
        <v>39</v>
      </c>
      <c r="K32" s="19"/>
      <c r="L32" s="19"/>
      <c r="M32" s="19"/>
      <c r="N32" s="19"/>
      <c r="O32" s="19"/>
      <c r="P32" s="20" t="s">
        <v>39</v>
      </c>
      <c r="Q32" s="20" t="s">
        <v>36</v>
      </c>
      <c r="R32" s="19"/>
      <c r="S32" s="19"/>
      <c r="T32" s="19"/>
      <c r="U32" s="19"/>
      <c r="V32" s="19"/>
      <c r="W32" s="19"/>
      <c r="X32" s="20" t="s">
        <v>38</v>
      </c>
      <c r="Y32" s="19"/>
      <c r="Z32" s="19"/>
      <c r="AA32" s="19"/>
      <c r="AB32" s="19"/>
      <c r="AC32" s="19"/>
      <c r="AD32" s="19"/>
      <c r="AE32" s="20" t="s">
        <v>39</v>
      </c>
      <c r="AF32" s="20" t="s">
        <v>36</v>
      </c>
      <c r="AG32" s="19"/>
      <c r="AH32" s="19"/>
      <c r="AI32" s="19"/>
      <c r="AL32">
        <f t="shared" si="0"/>
        <v>0</v>
      </c>
      <c r="AM32">
        <f t="shared" si="1"/>
        <v>0</v>
      </c>
      <c r="AN32">
        <f t="shared" si="2"/>
        <v>0</v>
      </c>
      <c r="AO32">
        <f t="shared" si="3"/>
        <v>1</v>
      </c>
      <c r="AP32">
        <f t="shared" si="4"/>
        <v>1</v>
      </c>
      <c r="AQ32">
        <f t="shared" si="5"/>
        <v>0</v>
      </c>
      <c r="AR32">
        <f t="shared" si="6"/>
        <v>0</v>
      </c>
      <c r="AS32">
        <f t="shared" si="7"/>
        <v>0</v>
      </c>
      <c r="AT32">
        <f t="shared" si="8"/>
        <v>0</v>
      </c>
      <c r="AU32">
        <f t="shared" si="9"/>
        <v>0</v>
      </c>
      <c r="AV32">
        <f t="shared" si="10"/>
        <v>0</v>
      </c>
      <c r="AW32">
        <f t="shared" si="11"/>
        <v>0</v>
      </c>
      <c r="AX32">
        <f t="shared" si="12"/>
        <v>0</v>
      </c>
      <c r="AY32">
        <f t="shared" si="13"/>
        <v>0</v>
      </c>
      <c r="AZ32">
        <f t="shared" si="14"/>
        <v>0</v>
      </c>
      <c r="BA32">
        <f t="shared" si="15"/>
        <v>0</v>
      </c>
      <c r="BB32">
        <f t="shared" si="16"/>
        <v>0</v>
      </c>
      <c r="BC32">
        <f t="shared" si="17"/>
        <v>1</v>
      </c>
      <c r="BD32">
        <f t="shared" si="18"/>
        <v>0</v>
      </c>
      <c r="BE32">
        <f t="shared" si="19"/>
        <v>0</v>
      </c>
      <c r="BF32">
        <f t="shared" si="20"/>
        <v>0</v>
      </c>
      <c r="BG32">
        <f t="shared" si="21"/>
        <v>0</v>
      </c>
      <c r="BH32">
        <f t="shared" si="22"/>
        <v>0</v>
      </c>
      <c r="BI32">
        <f t="shared" si="23"/>
        <v>0</v>
      </c>
      <c r="BJ32">
        <f t="shared" si="24"/>
        <v>0</v>
      </c>
      <c r="BK32">
        <f t="shared" si="25"/>
        <v>0</v>
      </c>
      <c r="BL32">
        <f t="shared" si="26"/>
        <v>0</v>
      </c>
      <c r="BM32">
        <f t="shared" si="27"/>
        <v>0</v>
      </c>
      <c r="BN32">
        <f t="shared" si="28"/>
        <v>0</v>
      </c>
      <c r="BO32">
        <f t="shared" si="29"/>
        <v>0</v>
      </c>
      <c r="BP32">
        <f t="shared" si="30"/>
        <v>0</v>
      </c>
      <c r="BQ32">
        <f t="shared" si="31"/>
        <v>0</v>
      </c>
      <c r="BR32">
        <f t="shared" si="32"/>
        <v>0</v>
      </c>
      <c r="BS32">
        <f t="shared" si="33"/>
        <v>0</v>
      </c>
      <c r="BT32">
        <f t="shared" si="34"/>
        <v>0</v>
      </c>
      <c r="BU32">
        <f t="shared" si="35"/>
        <v>0</v>
      </c>
      <c r="BV32">
        <f t="shared" si="36"/>
        <v>0</v>
      </c>
      <c r="BW32">
        <f t="shared" si="37"/>
        <v>0</v>
      </c>
      <c r="BX32">
        <f t="shared" si="38"/>
        <v>0</v>
      </c>
      <c r="BY32">
        <f t="shared" si="39"/>
        <v>0</v>
      </c>
      <c r="BZ32">
        <f t="shared" si="40"/>
        <v>0</v>
      </c>
      <c r="CA32">
        <f t="shared" si="41"/>
        <v>1</v>
      </c>
      <c r="CB32">
        <f t="shared" si="42"/>
        <v>0</v>
      </c>
      <c r="CC32">
        <f t="shared" si="43"/>
        <v>0</v>
      </c>
      <c r="CD32">
        <f t="shared" si="44"/>
        <v>0</v>
      </c>
      <c r="CE32">
        <f t="shared" si="45"/>
        <v>0</v>
      </c>
      <c r="CF32">
        <f t="shared" si="46"/>
        <v>1</v>
      </c>
      <c r="CG32">
        <f t="shared" si="47"/>
        <v>0</v>
      </c>
      <c r="CH32">
        <f t="shared" si="48"/>
        <v>0</v>
      </c>
      <c r="CI32">
        <f t="shared" si="49"/>
        <v>0</v>
      </c>
      <c r="CJ32">
        <f t="shared" si="50"/>
        <v>0</v>
      </c>
      <c r="CK32">
        <f t="shared" si="51"/>
        <v>0</v>
      </c>
      <c r="CL32">
        <f t="shared" si="52"/>
        <v>0</v>
      </c>
      <c r="CM32">
        <f t="shared" si="53"/>
        <v>0</v>
      </c>
      <c r="CN32">
        <f t="shared" si="54"/>
        <v>0</v>
      </c>
      <c r="CO32">
        <f t="shared" si="55"/>
        <v>0</v>
      </c>
      <c r="CP32">
        <f t="shared" si="56"/>
        <v>0</v>
      </c>
      <c r="CQ32">
        <f t="shared" si="57"/>
        <v>0</v>
      </c>
      <c r="CR32">
        <f t="shared" si="58"/>
        <v>0</v>
      </c>
      <c r="CS32">
        <f t="shared" si="59"/>
        <v>0</v>
      </c>
      <c r="CT32">
        <f t="shared" si="60"/>
        <v>0</v>
      </c>
      <c r="CU32">
        <f t="shared" si="61"/>
        <v>0</v>
      </c>
      <c r="CV32">
        <f t="shared" si="62"/>
        <v>0</v>
      </c>
      <c r="CW32">
        <f t="shared" si="63"/>
        <v>0</v>
      </c>
      <c r="CX32">
        <f t="shared" si="64"/>
        <v>0</v>
      </c>
      <c r="CY32">
        <f t="shared" si="65"/>
        <v>0</v>
      </c>
      <c r="CZ32">
        <f t="shared" si="66"/>
        <v>0</v>
      </c>
      <c r="DA32">
        <f t="shared" si="67"/>
        <v>0</v>
      </c>
      <c r="DB32">
        <f t="shared" si="68"/>
        <v>0</v>
      </c>
      <c r="DC32">
        <f t="shared" si="69"/>
        <v>0</v>
      </c>
      <c r="DD32">
        <f t="shared" si="70"/>
        <v>0</v>
      </c>
      <c r="DE32">
        <f t="shared" si="71"/>
        <v>0</v>
      </c>
      <c r="DF32">
        <f t="shared" si="72"/>
        <v>1</v>
      </c>
      <c r="DG32">
        <f t="shared" si="73"/>
        <v>0</v>
      </c>
      <c r="DH32">
        <f t="shared" si="74"/>
        <v>0</v>
      </c>
      <c r="DI32">
        <f t="shared" si="75"/>
        <v>0</v>
      </c>
      <c r="DJ32">
        <f t="shared" si="76"/>
        <v>0</v>
      </c>
      <c r="DK32">
        <f t="shared" si="77"/>
        <v>0</v>
      </c>
      <c r="DL32">
        <f t="shared" si="78"/>
        <v>0</v>
      </c>
      <c r="DM32">
        <f t="shared" si="79"/>
        <v>0</v>
      </c>
      <c r="DN32">
        <f t="shared" si="80"/>
        <v>0</v>
      </c>
      <c r="DO32">
        <f t="shared" si="81"/>
        <v>0</v>
      </c>
      <c r="DP32">
        <f t="shared" si="82"/>
        <v>0</v>
      </c>
      <c r="DQ32">
        <f t="shared" si="83"/>
        <v>0</v>
      </c>
      <c r="DR32">
        <f t="shared" si="84"/>
        <v>0</v>
      </c>
      <c r="DS32">
        <f t="shared" si="85"/>
        <v>0</v>
      </c>
      <c r="DT32">
        <f t="shared" si="86"/>
        <v>0</v>
      </c>
      <c r="DU32">
        <f t="shared" si="87"/>
        <v>0</v>
      </c>
      <c r="DV32">
        <f t="shared" si="88"/>
        <v>0</v>
      </c>
      <c r="DW32">
        <f t="shared" si="89"/>
        <v>0</v>
      </c>
      <c r="DX32">
        <f t="shared" si="90"/>
        <v>0</v>
      </c>
      <c r="DY32">
        <f t="shared" si="91"/>
        <v>0</v>
      </c>
      <c r="DZ32">
        <f t="shared" si="92"/>
        <v>0</v>
      </c>
      <c r="EA32">
        <f t="shared" si="93"/>
        <v>0</v>
      </c>
      <c r="EB32">
        <f t="shared" si="94"/>
        <v>0</v>
      </c>
      <c r="EC32">
        <f t="shared" si="95"/>
        <v>0</v>
      </c>
      <c r="ED32">
        <f t="shared" si="96"/>
        <v>0</v>
      </c>
      <c r="EE32">
        <f t="shared" si="97"/>
        <v>0</v>
      </c>
      <c r="EF32">
        <f t="shared" si="98"/>
        <v>0</v>
      </c>
      <c r="EG32">
        <f t="shared" si="99"/>
        <v>0</v>
      </c>
      <c r="EH32">
        <f t="shared" si="100"/>
        <v>0</v>
      </c>
      <c r="EI32">
        <f t="shared" si="101"/>
        <v>1</v>
      </c>
      <c r="EJ32">
        <f t="shared" si="102"/>
        <v>0</v>
      </c>
      <c r="EK32">
        <f t="shared" si="103"/>
        <v>0</v>
      </c>
      <c r="EL32">
        <f t="shared" si="104"/>
        <v>0</v>
      </c>
      <c r="EM32">
        <f t="shared" si="105"/>
        <v>0</v>
      </c>
      <c r="EN32">
        <f t="shared" si="106"/>
        <v>1</v>
      </c>
      <c r="EO32">
        <f t="shared" si="107"/>
        <v>0</v>
      </c>
      <c r="EP32">
        <f t="shared" si="108"/>
        <v>0</v>
      </c>
      <c r="EQ32">
        <f t="shared" si="109"/>
        <v>0</v>
      </c>
      <c r="ER32">
        <f t="shared" si="110"/>
        <v>0</v>
      </c>
      <c r="ES32">
        <f t="shared" si="111"/>
        <v>0</v>
      </c>
      <c r="ET32">
        <f t="shared" si="112"/>
        <v>0</v>
      </c>
      <c r="EU32">
        <f t="shared" si="113"/>
        <v>0</v>
      </c>
      <c r="EV32">
        <f t="shared" si="114"/>
        <v>0</v>
      </c>
      <c r="EW32">
        <f t="shared" si="115"/>
        <v>0</v>
      </c>
    </row>
    <row r="33" spans="1:153">
      <c r="A33" t="s">
        <v>91</v>
      </c>
      <c r="B33" s="15">
        <v>178</v>
      </c>
      <c r="C33" s="15" t="s">
        <v>47</v>
      </c>
      <c r="D33" s="16">
        <v>5</v>
      </c>
      <c r="E33" s="17" t="s">
        <v>42</v>
      </c>
      <c r="F33" s="18">
        <v>2</v>
      </c>
      <c r="G33" s="18">
        <v>1</v>
      </c>
      <c r="H33" s="19"/>
      <c r="I33" s="19"/>
      <c r="J33" s="19"/>
      <c r="K33" s="19"/>
      <c r="L33" s="20" t="s">
        <v>38</v>
      </c>
      <c r="M33" s="19"/>
      <c r="N33" s="19"/>
      <c r="O33" s="19"/>
      <c r="P33" s="19"/>
      <c r="Q33" s="20" t="s">
        <v>39</v>
      </c>
      <c r="R33" s="19"/>
      <c r="S33" s="19"/>
      <c r="T33" s="19"/>
      <c r="U33" s="19"/>
      <c r="V33" s="19"/>
      <c r="W33" s="19"/>
      <c r="X33" s="19"/>
      <c r="Y33" s="19"/>
      <c r="Z33" s="19"/>
      <c r="AA33" s="20" t="s">
        <v>39</v>
      </c>
      <c r="AB33" s="19"/>
      <c r="AC33" s="19"/>
      <c r="AD33" s="19"/>
      <c r="AE33" s="20" t="s">
        <v>38</v>
      </c>
      <c r="AF33" s="20" t="s">
        <v>38</v>
      </c>
      <c r="AG33" s="19"/>
      <c r="AH33" s="20" t="s">
        <v>39</v>
      </c>
      <c r="AI33" s="19"/>
      <c r="AL33">
        <f t="shared" si="0"/>
        <v>0</v>
      </c>
      <c r="AM33">
        <f t="shared" si="1"/>
        <v>1</v>
      </c>
      <c r="AN33">
        <f t="shared" si="2"/>
        <v>0</v>
      </c>
      <c r="AO33">
        <f t="shared" si="3"/>
        <v>0</v>
      </c>
      <c r="AP33">
        <f t="shared" si="4"/>
        <v>1</v>
      </c>
      <c r="AQ33">
        <f t="shared" si="5"/>
        <v>0</v>
      </c>
      <c r="AR33">
        <f t="shared" si="6"/>
        <v>0</v>
      </c>
      <c r="AS33">
        <f t="shared" si="7"/>
        <v>0</v>
      </c>
      <c r="AT33">
        <f t="shared" si="8"/>
        <v>0</v>
      </c>
      <c r="AU33">
        <f t="shared" si="9"/>
        <v>0</v>
      </c>
      <c r="AV33">
        <f t="shared" si="10"/>
        <v>0</v>
      </c>
      <c r="AW33">
        <f t="shared" si="11"/>
        <v>0</v>
      </c>
      <c r="AX33">
        <f t="shared" si="12"/>
        <v>0</v>
      </c>
      <c r="AY33">
        <f t="shared" si="13"/>
        <v>0</v>
      </c>
      <c r="AZ33">
        <f t="shared" si="14"/>
        <v>0</v>
      </c>
      <c r="BA33">
        <f t="shared" si="15"/>
        <v>0</v>
      </c>
      <c r="BB33">
        <f t="shared" si="16"/>
        <v>0</v>
      </c>
      <c r="BC33">
        <f t="shared" si="17"/>
        <v>0</v>
      </c>
      <c r="BD33">
        <f t="shared" si="18"/>
        <v>0</v>
      </c>
      <c r="BE33">
        <f t="shared" si="19"/>
        <v>0</v>
      </c>
      <c r="BF33">
        <f t="shared" si="20"/>
        <v>0</v>
      </c>
      <c r="BG33">
        <f t="shared" si="21"/>
        <v>0</v>
      </c>
      <c r="BH33">
        <f t="shared" si="22"/>
        <v>0</v>
      </c>
      <c r="BI33">
        <f t="shared" si="23"/>
        <v>0</v>
      </c>
      <c r="BJ33">
        <f t="shared" si="24"/>
        <v>1</v>
      </c>
      <c r="BK33">
        <f t="shared" si="25"/>
        <v>0</v>
      </c>
      <c r="BL33">
        <f t="shared" si="26"/>
        <v>0</v>
      </c>
      <c r="BM33">
        <f t="shared" si="27"/>
        <v>0</v>
      </c>
      <c r="BN33">
        <f t="shared" si="28"/>
        <v>0</v>
      </c>
      <c r="BO33">
        <f t="shared" si="29"/>
        <v>0</v>
      </c>
      <c r="BP33">
        <f t="shared" si="30"/>
        <v>0</v>
      </c>
      <c r="BQ33">
        <f t="shared" si="31"/>
        <v>0</v>
      </c>
      <c r="BR33">
        <f t="shared" si="32"/>
        <v>0</v>
      </c>
      <c r="BS33">
        <f t="shared" si="33"/>
        <v>0</v>
      </c>
      <c r="BT33">
        <f t="shared" si="34"/>
        <v>0</v>
      </c>
      <c r="BU33">
        <f t="shared" si="35"/>
        <v>0</v>
      </c>
      <c r="BV33">
        <f t="shared" si="36"/>
        <v>0</v>
      </c>
      <c r="BW33">
        <f t="shared" si="37"/>
        <v>0</v>
      </c>
      <c r="BX33">
        <f t="shared" si="38"/>
        <v>0</v>
      </c>
      <c r="BY33">
        <f t="shared" si="39"/>
        <v>0</v>
      </c>
      <c r="BZ33">
        <f t="shared" si="40"/>
        <v>0</v>
      </c>
      <c r="CA33">
        <f t="shared" si="41"/>
        <v>0</v>
      </c>
      <c r="CB33">
        <f t="shared" si="42"/>
        <v>0</v>
      </c>
      <c r="CC33">
        <f t="shared" si="43"/>
        <v>0</v>
      </c>
      <c r="CD33">
        <f t="shared" si="44"/>
        <v>0</v>
      </c>
      <c r="CE33">
        <f t="shared" si="45"/>
        <v>1</v>
      </c>
      <c r="CF33">
        <f t="shared" si="46"/>
        <v>0</v>
      </c>
      <c r="CG33">
        <f t="shared" si="47"/>
        <v>0</v>
      </c>
      <c r="CH33">
        <f t="shared" si="48"/>
        <v>0</v>
      </c>
      <c r="CI33">
        <f t="shared" si="49"/>
        <v>0</v>
      </c>
      <c r="CJ33">
        <f t="shared" si="50"/>
        <v>0</v>
      </c>
      <c r="CK33">
        <f t="shared" si="51"/>
        <v>0</v>
      </c>
      <c r="CL33">
        <f t="shared" si="52"/>
        <v>0</v>
      </c>
      <c r="CM33">
        <f t="shared" si="53"/>
        <v>0</v>
      </c>
      <c r="CN33">
        <f t="shared" si="54"/>
        <v>0</v>
      </c>
      <c r="CO33">
        <f t="shared" si="55"/>
        <v>0</v>
      </c>
      <c r="CP33">
        <f t="shared" si="56"/>
        <v>0</v>
      </c>
      <c r="CQ33">
        <f t="shared" si="57"/>
        <v>0</v>
      </c>
      <c r="CR33">
        <f t="shared" si="58"/>
        <v>0</v>
      </c>
      <c r="CS33">
        <f t="shared" si="59"/>
        <v>0</v>
      </c>
      <c r="CT33">
        <f t="shared" si="60"/>
        <v>0</v>
      </c>
      <c r="CU33">
        <f t="shared" si="61"/>
        <v>0</v>
      </c>
      <c r="CV33">
        <f t="shared" si="62"/>
        <v>0</v>
      </c>
      <c r="CW33">
        <f t="shared" si="63"/>
        <v>0</v>
      </c>
      <c r="CX33">
        <f t="shared" si="64"/>
        <v>0</v>
      </c>
      <c r="CY33">
        <f t="shared" si="65"/>
        <v>0</v>
      </c>
      <c r="CZ33">
        <f t="shared" si="66"/>
        <v>0</v>
      </c>
      <c r="DA33">
        <f t="shared" si="67"/>
        <v>0</v>
      </c>
      <c r="DB33">
        <f t="shared" si="68"/>
        <v>0</v>
      </c>
      <c r="DC33">
        <f t="shared" si="69"/>
        <v>0</v>
      </c>
      <c r="DD33">
        <f t="shared" si="70"/>
        <v>0</v>
      </c>
      <c r="DE33">
        <f t="shared" si="71"/>
        <v>0</v>
      </c>
      <c r="DF33">
        <f t="shared" si="72"/>
        <v>0</v>
      </c>
      <c r="DG33">
        <f t="shared" si="73"/>
        <v>0</v>
      </c>
      <c r="DH33">
        <f t="shared" si="74"/>
        <v>0</v>
      </c>
      <c r="DI33">
        <f t="shared" si="75"/>
        <v>0</v>
      </c>
      <c r="DJ33">
        <f t="shared" si="76"/>
        <v>0</v>
      </c>
      <c r="DK33">
        <f t="shared" si="77"/>
        <v>0</v>
      </c>
      <c r="DL33">
        <f t="shared" si="78"/>
        <v>0</v>
      </c>
      <c r="DM33">
        <f t="shared" si="79"/>
        <v>0</v>
      </c>
      <c r="DN33">
        <f t="shared" si="80"/>
        <v>0</v>
      </c>
      <c r="DO33">
        <f t="shared" si="81"/>
        <v>0</v>
      </c>
      <c r="DP33">
        <f t="shared" si="82"/>
        <v>0</v>
      </c>
      <c r="DQ33">
        <f t="shared" si="83"/>
        <v>0</v>
      </c>
      <c r="DR33">
        <f t="shared" si="84"/>
        <v>0</v>
      </c>
      <c r="DS33">
        <f t="shared" si="85"/>
        <v>1</v>
      </c>
      <c r="DT33">
        <f t="shared" si="86"/>
        <v>0</v>
      </c>
      <c r="DU33">
        <f t="shared" si="87"/>
        <v>0</v>
      </c>
      <c r="DV33">
        <f t="shared" si="88"/>
        <v>0</v>
      </c>
      <c r="DW33">
        <f t="shared" si="89"/>
        <v>0</v>
      </c>
      <c r="DX33">
        <f t="shared" si="90"/>
        <v>0</v>
      </c>
      <c r="DY33">
        <f t="shared" si="91"/>
        <v>0</v>
      </c>
      <c r="DZ33">
        <f t="shared" si="92"/>
        <v>0</v>
      </c>
      <c r="EA33">
        <f t="shared" si="93"/>
        <v>0</v>
      </c>
      <c r="EB33">
        <f t="shared" si="94"/>
        <v>0</v>
      </c>
      <c r="EC33">
        <f t="shared" si="95"/>
        <v>0</v>
      </c>
      <c r="ED33">
        <f t="shared" si="96"/>
        <v>0</v>
      </c>
      <c r="EE33">
        <f t="shared" si="97"/>
        <v>0</v>
      </c>
      <c r="EF33">
        <f t="shared" si="98"/>
        <v>0</v>
      </c>
      <c r="EG33">
        <f t="shared" si="99"/>
        <v>0</v>
      </c>
      <c r="EH33">
        <f t="shared" si="100"/>
        <v>1</v>
      </c>
      <c r="EI33">
        <f t="shared" si="101"/>
        <v>0</v>
      </c>
      <c r="EJ33">
        <f t="shared" si="102"/>
        <v>0</v>
      </c>
      <c r="EK33">
        <f t="shared" si="103"/>
        <v>0</v>
      </c>
      <c r="EL33">
        <f t="shared" si="104"/>
        <v>1</v>
      </c>
      <c r="EM33">
        <f t="shared" si="105"/>
        <v>0</v>
      </c>
      <c r="EN33">
        <f t="shared" si="106"/>
        <v>0</v>
      </c>
      <c r="EO33">
        <f t="shared" si="107"/>
        <v>0</v>
      </c>
      <c r="EP33">
        <f t="shared" si="108"/>
        <v>0</v>
      </c>
      <c r="EQ33">
        <f t="shared" si="109"/>
        <v>0</v>
      </c>
      <c r="ER33">
        <f t="shared" si="110"/>
        <v>0</v>
      </c>
      <c r="ES33">
        <f t="shared" si="111"/>
        <v>0</v>
      </c>
      <c r="ET33">
        <f t="shared" si="112"/>
        <v>0</v>
      </c>
      <c r="EU33">
        <f t="shared" si="113"/>
        <v>1</v>
      </c>
      <c r="EV33">
        <f t="shared" si="114"/>
        <v>0</v>
      </c>
      <c r="EW33">
        <f t="shared" si="115"/>
        <v>0</v>
      </c>
    </row>
    <row r="34" spans="1:153">
      <c r="A34" t="s">
        <v>92</v>
      </c>
      <c r="B34" s="15">
        <v>121</v>
      </c>
      <c r="C34" s="15" t="s">
        <v>47</v>
      </c>
      <c r="D34" s="16">
        <v>12</v>
      </c>
      <c r="E34" s="17" t="s">
        <v>36</v>
      </c>
      <c r="F34" s="18">
        <v>4</v>
      </c>
      <c r="G34" s="18">
        <v>2</v>
      </c>
      <c r="H34" s="19"/>
      <c r="I34" s="19"/>
      <c r="J34" s="22"/>
      <c r="K34" s="19"/>
      <c r="L34" s="22"/>
      <c r="M34" s="19"/>
      <c r="N34" s="20" t="s">
        <v>39</v>
      </c>
      <c r="O34" s="19"/>
      <c r="P34" s="20" t="s">
        <v>39</v>
      </c>
      <c r="Q34" s="20" t="s">
        <v>39</v>
      </c>
      <c r="R34" s="19"/>
      <c r="S34" s="22"/>
      <c r="T34" s="22"/>
      <c r="U34" s="22"/>
      <c r="V34" s="22"/>
      <c r="W34" s="19"/>
      <c r="X34" s="19"/>
      <c r="Y34" s="22"/>
      <c r="Z34" s="19"/>
      <c r="AA34" s="19"/>
      <c r="AB34" s="20" t="s">
        <v>36</v>
      </c>
      <c r="AC34" s="19"/>
      <c r="AD34" s="22"/>
      <c r="AE34" s="19"/>
      <c r="AF34" s="20" t="s">
        <v>39</v>
      </c>
      <c r="AG34" s="19"/>
      <c r="AH34" s="20" t="s">
        <v>36</v>
      </c>
      <c r="AI34" s="19"/>
      <c r="AL34">
        <f t="shared" si="0"/>
        <v>0</v>
      </c>
      <c r="AM34">
        <f t="shared" si="1"/>
        <v>0</v>
      </c>
      <c r="AN34">
        <f t="shared" si="2"/>
        <v>0</v>
      </c>
      <c r="AO34">
        <f t="shared" si="3"/>
        <v>1</v>
      </c>
      <c r="AP34">
        <f t="shared" si="4"/>
        <v>0</v>
      </c>
      <c r="AQ34">
        <f t="shared" si="5"/>
        <v>1</v>
      </c>
      <c r="AR34">
        <f t="shared" si="6"/>
        <v>0</v>
      </c>
      <c r="AS34">
        <f t="shared" si="7"/>
        <v>0</v>
      </c>
      <c r="AT34">
        <f t="shared" si="8"/>
        <v>0</v>
      </c>
      <c r="AU34">
        <f t="shared" si="9"/>
        <v>0</v>
      </c>
      <c r="AV34">
        <f t="shared" si="10"/>
        <v>0</v>
      </c>
      <c r="AW34">
        <f t="shared" si="11"/>
        <v>0</v>
      </c>
      <c r="AX34">
        <f t="shared" si="12"/>
        <v>0</v>
      </c>
      <c r="AY34">
        <f t="shared" si="13"/>
        <v>0</v>
      </c>
      <c r="AZ34">
        <f t="shared" si="14"/>
        <v>0</v>
      </c>
      <c r="BA34">
        <f t="shared" si="15"/>
        <v>0</v>
      </c>
      <c r="BB34">
        <f t="shared" si="16"/>
        <v>0</v>
      </c>
      <c r="BC34">
        <f t="shared" si="17"/>
        <v>0</v>
      </c>
      <c r="BD34">
        <f t="shared" si="18"/>
        <v>0</v>
      </c>
      <c r="BE34">
        <f t="shared" si="19"/>
        <v>0</v>
      </c>
      <c r="BF34">
        <f t="shared" si="20"/>
        <v>0</v>
      </c>
      <c r="BG34">
        <f t="shared" si="21"/>
        <v>0</v>
      </c>
      <c r="BH34">
        <f t="shared" si="22"/>
        <v>0</v>
      </c>
      <c r="BI34">
        <f t="shared" si="23"/>
        <v>0</v>
      </c>
      <c r="BJ34">
        <f t="shared" si="24"/>
        <v>0</v>
      </c>
      <c r="BK34">
        <f t="shared" si="25"/>
        <v>0</v>
      </c>
      <c r="BL34">
        <f t="shared" si="26"/>
        <v>0</v>
      </c>
      <c r="BM34">
        <f t="shared" si="27"/>
        <v>0</v>
      </c>
      <c r="BN34">
        <f t="shared" si="28"/>
        <v>0</v>
      </c>
      <c r="BO34">
        <f t="shared" si="29"/>
        <v>0</v>
      </c>
      <c r="BP34">
        <f t="shared" si="30"/>
        <v>0</v>
      </c>
      <c r="BQ34">
        <f t="shared" si="31"/>
        <v>0</v>
      </c>
      <c r="BR34">
        <f t="shared" si="32"/>
        <v>0</v>
      </c>
      <c r="BS34">
        <f t="shared" si="33"/>
        <v>1</v>
      </c>
      <c r="BT34">
        <f t="shared" si="34"/>
        <v>0</v>
      </c>
      <c r="BU34">
        <f t="shared" si="35"/>
        <v>0</v>
      </c>
      <c r="BV34">
        <f t="shared" si="36"/>
        <v>0</v>
      </c>
      <c r="BW34">
        <f t="shared" si="37"/>
        <v>0</v>
      </c>
      <c r="BX34">
        <f t="shared" si="38"/>
        <v>0</v>
      </c>
      <c r="BY34">
        <f t="shared" si="39"/>
        <v>0</v>
      </c>
      <c r="BZ34">
        <f t="shared" si="40"/>
        <v>0</v>
      </c>
      <c r="CA34">
        <f t="shared" si="41"/>
        <v>1</v>
      </c>
      <c r="CB34">
        <f t="shared" si="42"/>
        <v>0</v>
      </c>
      <c r="CC34">
        <f t="shared" si="43"/>
        <v>0</v>
      </c>
      <c r="CD34">
        <f t="shared" si="44"/>
        <v>0</v>
      </c>
      <c r="CE34">
        <f t="shared" si="45"/>
        <v>1</v>
      </c>
      <c r="CF34">
        <f t="shared" si="46"/>
        <v>0</v>
      </c>
      <c r="CG34">
        <f t="shared" si="47"/>
        <v>0</v>
      </c>
      <c r="CH34">
        <f t="shared" si="48"/>
        <v>0</v>
      </c>
      <c r="CI34">
        <f t="shared" si="49"/>
        <v>0</v>
      </c>
      <c r="CJ34">
        <f t="shared" si="50"/>
        <v>0</v>
      </c>
      <c r="CK34">
        <f t="shared" si="51"/>
        <v>0</v>
      </c>
      <c r="CL34">
        <f t="shared" si="52"/>
        <v>0</v>
      </c>
      <c r="CM34">
        <f t="shared" si="53"/>
        <v>0</v>
      </c>
      <c r="CN34">
        <f t="shared" si="54"/>
        <v>0</v>
      </c>
      <c r="CO34">
        <f t="shared" si="55"/>
        <v>0</v>
      </c>
      <c r="CP34">
        <f t="shared" si="56"/>
        <v>0</v>
      </c>
      <c r="CQ34">
        <f t="shared" si="57"/>
        <v>0</v>
      </c>
      <c r="CR34">
        <f t="shared" si="58"/>
        <v>0</v>
      </c>
      <c r="CS34">
        <f t="shared" si="59"/>
        <v>0</v>
      </c>
      <c r="CT34">
        <f t="shared" si="60"/>
        <v>0</v>
      </c>
      <c r="CU34">
        <f t="shared" si="61"/>
        <v>0</v>
      </c>
      <c r="CV34">
        <f t="shared" si="62"/>
        <v>0</v>
      </c>
      <c r="CW34">
        <f t="shared" si="63"/>
        <v>0</v>
      </c>
      <c r="CX34">
        <f t="shared" si="64"/>
        <v>0</v>
      </c>
      <c r="CY34">
        <f t="shared" si="65"/>
        <v>0</v>
      </c>
      <c r="CZ34">
        <f t="shared" si="66"/>
        <v>0</v>
      </c>
      <c r="DA34">
        <f t="shared" si="67"/>
        <v>0</v>
      </c>
      <c r="DB34">
        <f t="shared" si="68"/>
        <v>0</v>
      </c>
      <c r="DC34">
        <f t="shared" si="69"/>
        <v>0</v>
      </c>
      <c r="DD34">
        <f t="shared" si="70"/>
        <v>0</v>
      </c>
      <c r="DE34">
        <f t="shared" si="71"/>
        <v>0</v>
      </c>
      <c r="DF34">
        <f t="shared" si="72"/>
        <v>0</v>
      </c>
      <c r="DG34">
        <f t="shared" si="73"/>
        <v>0</v>
      </c>
      <c r="DH34">
        <f t="shared" si="74"/>
        <v>0</v>
      </c>
      <c r="DI34">
        <f t="shared" si="75"/>
        <v>0</v>
      </c>
      <c r="DJ34">
        <f t="shared" si="76"/>
        <v>0</v>
      </c>
      <c r="DK34">
        <f t="shared" si="77"/>
        <v>0</v>
      </c>
      <c r="DL34">
        <f t="shared" si="78"/>
        <v>0</v>
      </c>
      <c r="DM34">
        <f t="shared" si="79"/>
        <v>0</v>
      </c>
      <c r="DN34">
        <f t="shared" si="80"/>
        <v>0</v>
      </c>
      <c r="DO34">
        <f t="shared" si="81"/>
        <v>0</v>
      </c>
      <c r="DP34">
        <f t="shared" si="82"/>
        <v>0</v>
      </c>
      <c r="DQ34">
        <f t="shared" si="83"/>
        <v>0</v>
      </c>
      <c r="DR34">
        <f t="shared" si="84"/>
        <v>0</v>
      </c>
      <c r="DS34">
        <f t="shared" si="85"/>
        <v>0</v>
      </c>
      <c r="DT34">
        <f t="shared" si="86"/>
        <v>0</v>
      </c>
      <c r="DU34">
        <f t="shared" si="87"/>
        <v>0</v>
      </c>
      <c r="DV34">
        <f t="shared" si="88"/>
        <v>0</v>
      </c>
      <c r="DW34">
        <f t="shared" si="89"/>
        <v>0</v>
      </c>
      <c r="DX34">
        <f t="shared" si="90"/>
        <v>1</v>
      </c>
      <c r="DY34">
        <f t="shared" si="91"/>
        <v>0</v>
      </c>
      <c r="DZ34">
        <f t="shared" si="92"/>
        <v>0</v>
      </c>
      <c r="EA34">
        <f t="shared" si="93"/>
        <v>0</v>
      </c>
      <c r="EB34">
        <f t="shared" si="94"/>
        <v>0</v>
      </c>
      <c r="EC34">
        <f t="shared" si="95"/>
        <v>0</v>
      </c>
      <c r="ED34">
        <f t="shared" si="96"/>
        <v>0</v>
      </c>
      <c r="EE34">
        <f t="shared" si="97"/>
        <v>0</v>
      </c>
      <c r="EF34">
        <f t="shared" si="98"/>
        <v>0</v>
      </c>
      <c r="EG34">
        <f t="shared" si="99"/>
        <v>0</v>
      </c>
      <c r="EH34">
        <f t="shared" si="100"/>
        <v>0</v>
      </c>
      <c r="EI34">
        <f t="shared" si="101"/>
        <v>0</v>
      </c>
      <c r="EJ34">
        <f t="shared" si="102"/>
        <v>0</v>
      </c>
      <c r="EK34">
        <f t="shared" si="103"/>
        <v>0</v>
      </c>
      <c r="EL34">
        <f t="shared" si="104"/>
        <v>0</v>
      </c>
      <c r="EM34">
        <f t="shared" si="105"/>
        <v>1</v>
      </c>
      <c r="EN34">
        <f t="shared" si="106"/>
        <v>0</v>
      </c>
      <c r="EO34">
        <f t="shared" si="107"/>
        <v>0</v>
      </c>
      <c r="EP34">
        <f t="shared" si="108"/>
        <v>0</v>
      </c>
      <c r="EQ34">
        <f t="shared" si="109"/>
        <v>0</v>
      </c>
      <c r="ER34">
        <f t="shared" si="110"/>
        <v>0</v>
      </c>
      <c r="ES34">
        <f t="shared" si="111"/>
        <v>0</v>
      </c>
      <c r="ET34">
        <f t="shared" si="112"/>
        <v>0</v>
      </c>
      <c r="EU34">
        <f t="shared" si="113"/>
        <v>0</v>
      </c>
      <c r="EV34">
        <f t="shared" si="114"/>
        <v>1</v>
      </c>
      <c r="EW34">
        <f t="shared" si="115"/>
        <v>0</v>
      </c>
    </row>
    <row r="35" spans="1:153">
      <c r="A35" t="s">
        <v>93</v>
      </c>
      <c r="B35" s="15">
        <v>90</v>
      </c>
      <c r="C35" s="15" t="s">
        <v>47</v>
      </c>
      <c r="D35" s="16">
        <v>4</v>
      </c>
      <c r="E35" s="17" t="s">
        <v>44</v>
      </c>
      <c r="F35" s="18">
        <v>3</v>
      </c>
      <c r="G35" s="18">
        <v>2</v>
      </c>
      <c r="H35" s="19"/>
      <c r="I35" s="19"/>
      <c r="J35" s="22"/>
      <c r="K35" s="19"/>
      <c r="L35" s="22" t="s">
        <v>39</v>
      </c>
      <c r="M35" s="20" t="s">
        <v>39</v>
      </c>
      <c r="N35" s="20" t="s">
        <v>39</v>
      </c>
      <c r="O35" s="19"/>
      <c r="P35" s="20" t="s">
        <v>36</v>
      </c>
      <c r="Q35" s="19"/>
      <c r="R35" s="19"/>
      <c r="S35" s="19"/>
      <c r="T35" s="22"/>
      <c r="U35" s="22"/>
      <c r="V35" s="22"/>
      <c r="W35" s="19"/>
      <c r="X35" s="19"/>
      <c r="Y35" s="22"/>
      <c r="Z35" s="19"/>
      <c r="AA35" s="19"/>
      <c r="AB35" s="19"/>
      <c r="AC35" s="19"/>
      <c r="AD35" s="22"/>
      <c r="AE35" s="19"/>
      <c r="AF35" s="20" t="s">
        <v>39</v>
      </c>
      <c r="AG35" s="19"/>
      <c r="AH35" s="20" t="s">
        <v>36</v>
      </c>
      <c r="AI35" s="19"/>
      <c r="AL35">
        <f t="shared" ref="AL35:AL66" si="116">IF(F35=1,1,)</f>
        <v>0</v>
      </c>
      <c r="AM35">
        <f t="shared" ref="AM35:AM66" si="117">IF(F35=2,1,)</f>
        <v>0</v>
      </c>
      <c r="AN35">
        <f t="shared" ref="AN35:AN66" si="118">IF(F35=3,1,)</f>
        <v>1</v>
      </c>
      <c r="AO35">
        <f t="shared" ref="AO35:AO66" si="119">IF(F35=4,1,)</f>
        <v>0</v>
      </c>
      <c r="AP35">
        <f t="shared" ref="AP35:AP66" si="120">IF(G35=1,1,)</f>
        <v>0</v>
      </c>
      <c r="AQ35">
        <f t="shared" ref="AQ35:AQ66" si="121">IF(G35=2,1,)</f>
        <v>1</v>
      </c>
      <c r="AR35">
        <f t="shared" ref="AR35:AR66" si="122">IF(G35=3,1,)</f>
        <v>0</v>
      </c>
      <c r="AS35">
        <f t="shared" ref="AS35:AS66" si="123">IF(G35=4,1,)</f>
        <v>0</v>
      </c>
      <c r="AT35">
        <f t="shared" ref="AT35:AT69" si="124">IF(H35="T",1,)</f>
        <v>0</v>
      </c>
      <c r="AU35">
        <f t="shared" ref="AU35:AU66" si="125">IF(H35="S",1,)</f>
        <v>0</v>
      </c>
      <c r="AV35">
        <f t="shared" ref="AV35:AV66" si="126">IF(H35="M",1,)</f>
        <v>0</v>
      </c>
      <c r="AW35">
        <f t="shared" ref="AW35:AW66" si="127">IF(H35="D",1,)</f>
        <v>0</v>
      </c>
      <c r="AX35">
        <f t="shared" ref="AX35:AX66" si="128">IF(I35="t",1,)</f>
        <v>0</v>
      </c>
      <c r="AY35">
        <f t="shared" ref="AY35:AY66" si="129">IF(I35="s",1,)</f>
        <v>0</v>
      </c>
      <c r="AZ35">
        <f t="shared" ref="AZ35:AZ66" si="130">IF(I35="m",1,)</f>
        <v>0</v>
      </c>
      <c r="BA35">
        <f t="shared" ref="BA35:BA66" si="131">IF(I35="d",1,)</f>
        <v>0</v>
      </c>
      <c r="BB35">
        <f t="shared" ref="BB35:BB66" si="132">IF(J35="T",1,)</f>
        <v>0</v>
      </c>
      <c r="BC35">
        <f t="shared" ref="BC35:BC66" si="133">IF(J35="s",1,)</f>
        <v>0</v>
      </c>
      <c r="BD35">
        <f t="shared" ref="BD35:BD66" si="134">IF(J35="T",1,)</f>
        <v>0</v>
      </c>
      <c r="BE35">
        <f t="shared" ref="BE35:BE66" si="135">IF(J35="d",1,)</f>
        <v>0</v>
      </c>
      <c r="BF35">
        <f t="shared" ref="BF35:BF66" si="136">IF(K35="T",1,)</f>
        <v>0</v>
      </c>
      <c r="BG35">
        <f t="shared" ref="BG35:BG66" si="137">IF(K35="s",1,)</f>
        <v>0</v>
      </c>
      <c r="BH35">
        <f t="shared" ref="BH35:BH66" si="138">IF(K35="m",1,)</f>
        <v>0</v>
      </c>
      <c r="BI35">
        <f t="shared" ref="BI35:BI66" si="139">IF(K35="d",1,)</f>
        <v>0</v>
      </c>
      <c r="BJ35">
        <f t="shared" ref="BJ35:BJ66" si="140">IF(L35="t",1,)</f>
        <v>0</v>
      </c>
      <c r="BK35">
        <f t="shared" ref="BK35:BK66" si="141">IF(L35="s",1,)</f>
        <v>1</v>
      </c>
      <c r="BL35">
        <f t="shared" ref="BL35:BL66" si="142">IF(L35="m",1,)</f>
        <v>0</v>
      </c>
      <c r="BM35">
        <f t="shared" ref="BM35:BM66" si="143">IF(L35="d",1,)</f>
        <v>0</v>
      </c>
      <c r="BN35">
        <f t="shared" ref="BN35:BN66" si="144">IF(M35="t",1,)</f>
        <v>0</v>
      </c>
      <c r="BO35">
        <f t="shared" ref="BO35:BO66" si="145">IF(M35="s",1,)</f>
        <v>1</v>
      </c>
      <c r="BP35">
        <f t="shared" ref="BP35:BP66" si="146">IF(M35="m",1,)</f>
        <v>0</v>
      </c>
      <c r="BQ35">
        <f t="shared" ref="BQ35:BQ66" si="147">IF(M35="d",1,)</f>
        <v>0</v>
      </c>
      <c r="BR35">
        <f t="shared" ref="BR35:BR66" si="148">IF(N35="t",1,)</f>
        <v>0</v>
      </c>
      <c r="BS35">
        <f t="shared" ref="BS35:BS66" si="149">IF(N35="s",1,)</f>
        <v>1</v>
      </c>
      <c r="BT35">
        <f t="shared" ref="BT35:BT66" si="150">IF(N35="m",1,)</f>
        <v>0</v>
      </c>
      <c r="BU35">
        <f t="shared" ref="BU35:BU66" si="151">IF(N35="d",1,)</f>
        <v>0</v>
      </c>
      <c r="BV35">
        <f t="shared" ref="BV35:BV66" si="152">IF(O35="t",1,)</f>
        <v>0</v>
      </c>
      <c r="BW35">
        <f t="shared" ref="BW35:BW66" si="153">IF(O35="s",1,)</f>
        <v>0</v>
      </c>
      <c r="BX35">
        <f t="shared" ref="BX35:BX66" si="154">IF(O35="m",1,)</f>
        <v>0</v>
      </c>
      <c r="BY35">
        <f t="shared" ref="BY35:BY66" si="155">IF(O35="d",1,)</f>
        <v>0</v>
      </c>
      <c r="BZ35">
        <f t="shared" ref="BZ35:BZ66" si="156">IF(P35="t",1,)</f>
        <v>0</v>
      </c>
      <c r="CA35">
        <f t="shared" ref="CA35:CA66" si="157">IF(P35="s",1,)</f>
        <v>0</v>
      </c>
      <c r="CB35">
        <f t="shared" ref="CB35:CB66" si="158">IF(P35="m",1,)</f>
        <v>1</v>
      </c>
      <c r="CC35">
        <f t="shared" ref="CC35:CC66" si="159">IF(P35="d",1,)</f>
        <v>0</v>
      </c>
      <c r="CD35">
        <f t="shared" ref="CD35:CD66" si="160">IF(Q35="t",1,)</f>
        <v>0</v>
      </c>
      <c r="CE35">
        <f t="shared" ref="CE35:CE66" si="161">IF(Q35="s",1,)</f>
        <v>0</v>
      </c>
      <c r="CF35">
        <f t="shared" ref="CF35:CF66" si="162">IF(Q35="m",1,)</f>
        <v>0</v>
      </c>
      <c r="CG35">
        <f t="shared" ref="CG35:CG66" si="163">IF(Q35="d",1,)</f>
        <v>0</v>
      </c>
      <c r="CH35">
        <f t="shared" ref="CH35:CH66" si="164">IF(R35="t",1,)</f>
        <v>0</v>
      </c>
      <c r="CI35">
        <f t="shared" ref="CI35:CI66" si="165">IF(R35="s",1,)</f>
        <v>0</v>
      </c>
      <c r="CJ35">
        <f t="shared" ref="CJ35:CJ66" si="166">IF(R35="m",1,)</f>
        <v>0</v>
      </c>
      <c r="CK35">
        <f t="shared" ref="CK35:CK66" si="167">IF(R35="d",1,)</f>
        <v>0</v>
      </c>
      <c r="CL35">
        <f t="shared" ref="CL35:CL66" si="168">IF(S35="t",1,)</f>
        <v>0</v>
      </c>
      <c r="CM35">
        <f t="shared" ref="CM35:CM66" si="169">IF(S35="s",1,)</f>
        <v>0</v>
      </c>
      <c r="CN35">
        <f t="shared" ref="CN35:CN66" si="170">IF(S35="m",1,)</f>
        <v>0</v>
      </c>
      <c r="CO35">
        <f t="shared" ref="CO35:CO66" si="171">IF(S35="d",1,)</f>
        <v>0</v>
      </c>
      <c r="CP35">
        <f t="shared" ref="CP35:CP66" si="172">IF(T35="t",1,)</f>
        <v>0</v>
      </c>
      <c r="CQ35">
        <f t="shared" ref="CQ35:CQ66" si="173">IF(T35="s",1,)</f>
        <v>0</v>
      </c>
      <c r="CR35">
        <f t="shared" ref="CR35:CR66" si="174">IF(T35="m",1,)</f>
        <v>0</v>
      </c>
      <c r="CS35">
        <f t="shared" ref="CS35:CS66" si="175">IF(T35="d",1,)</f>
        <v>0</v>
      </c>
      <c r="CT35">
        <f t="shared" ref="CT35:CT66" si="176">IF(U35="t",1,)</f>
        <v>0</v>
      </c>
      <c r="CU35">
        <f t="shared" ref="CU35:CU66" si="177">IF(U35="s",1,)</f>
        <v>0</v>
      </c>
      <c r="CV35">
        <f t="shared" ref="CV35:CV66" si="178">IF(U35="m",1,)</f>
        <v>0</v>
      </c>
      <c r="CW35">
        <f t="shared" ref="CW35:CW66" si="179">IF(U35="d",1,)</f>
        <v>0</v>
      </c>
      <c r="CX35">
        <f t="shared" ref="CX35:CX66" si="180">IF(V35="t",1,)</f>
        <v>0</v>
      </c>
      <c r="CY35">
        <f t="shared" ref="CY35:CY66" si="181">IF(V35="s",1,)</f>
        <v>0</v>
      </c>
      <c r="CZ35">
        <f t="shared" ref="CZ35:CZ66" si="182">IF(V35="m",1,)</f>
        <v>0</v>
      </c>
      <c r="DA35">
        <f t="shared" ref="DA35:DA66" si="183">IF(V35="d",1,)</f>
        <v>0</v>
      </c>
      <c r="DB35">
        <f t="shared" ref="DB35:DB66" si="184">IF(W35="t",1,)</f>
        <v>0</v>
      </c>
      <c r="DC35">
        <f t="shared" ref="DC35:DC66" si="185">IF(W35="s",1,)</f>
        <v>0</v>
      </c>
      <c r="DD35">
        <f t="shared" ref="DD35:DD66" si="186">IF(W35="m",1,)</f>
        <v>0</v>
      </c>
      <c r="DE35">
        <f t="shared" ref="DE35:DE66" si="187">IF(W35="d",1,)</f>
        <v>0</v>
      </c>
      <c r="DF35">
        <f t="shared" ref="DF35:DF66" si="188">IF(X35="t",1,)</f>
        <v>0</v>
      </c>
      <c r="DG35">
        <f t="shared" ref="DG35:DG66" si="189">IF(X35="s",1,)</f>
        <v>0</v>
      </c>
      <c r="DH35">
        <f t="shared" ref="DH35:DH66" si="190">IF(X35="m",1,)</f>
        <v>0</v>
      </c>
      <c r="DI35">
        <f t="shared" ref="DI35:DI66" si="191">IF(X35="d",1,)</f>
        <v>0</v>
      </c>
      <c r="DJ35">
        <f t="shared" ref="DJ35:DJ66" si="192">IF(Y35="t",1,)</f>
        <v>0</v>
      </c>
      <c r="DK35">
        <f t="shared" ref="DK35:DK66" si="193">IF(Y35="s",1,)</f>
        <v>0</v>
      </c>
      <c r="DL35">
        <f t="shared" ref="DL35:DL66" si="194">IF(Y35="m",1,)</f>
        <v>0</v>
      </c>
      <c r="DM35">
        <f t="shared" ref="DM35:DM66" si="195">IF(Y35="d",1,)</f>
        <v>0</v>
      </c>
      <c r="DN35">
        <f t="shared" ref="DN35:DN66" si="196">IF(Z35="t",1,)</f>
        <v>0</v>
      </c>
      <c r="DO35">
        <f t="shared" ref="DO35:DO66" si="197">IF(Z35="s",1,)</f>
        <v>0</v>
      </c>
      <c r="DP35">
        <f t="shared" ref="DP35:DP66" si="198">IF(Z35="m",1,)</f>
        <v>0</v>
      </c>
      <c r="DQ35">
        <f t="shared" ref="DQ35:DQ66" si="199">IF(Z35="d",1,)</f>
        <v>0</v>
      </c>
      <c r="DR35">
        <f t="shared" ref="DR35:DR66" si="200">IF(AA35="t",1,)</f>
        <v>0</v>
      </c>
      <c r="DS35">
        <f t="shared" ref="DS35:DS66" si="201">IF(AA35="s",1,)</f>
        <v>0</v>
      </c>
      <c r="DT35">
        <f t="shared" ref="DT35:DT66" si="202">IF(AA35="m",1,)</f>
        <v>0</v>
      </c>
      <c r="DU35">
        <f t="shared" ref="DU35:DU66" si="203">IF(AA35="d",1,)</f>
        <v>0</v>
      </c>
      <c r="DV35">
        <f t="shared" ref="DV35:DV66" si="204">IF(AB35="t",1,)</f>
        <v>0</v>
      </c>
      <c r="DW35">
        <f t="shared" ref="DW35:DW66" si="205">IF(AB35="s",1,)</f>
        <v>0</v>
      </c>
      <c r="DX35">
        <f t="shared" ref="DX35:DX66" si="206">IF(AB35="m",1,)</f>
        <v>0</v>
      </c>
      <c r="DY35">
        <f t="shared" ref="DY35:DY66" si="207">IF(AB35="d",1,)</f>
        <v>0</v>
      </c>
      <c r="DZ35">
        <f t="shared" ref="DZ35:DZ66" si="208">IF(AC35="t",1,)</f>
        <v>0</v>
      </c>
      <c r="EA35">
        <f t="shared" ref="EA35:EA66" si="209">IF(AC35="s",1,)</f>
        <v>0</v>
      </c>
      <c r="EB35">
        <f t="shared" ref="EB35:EB66" si="210">IF(AC35="m",1,)</f>
        <v>0</v>
      </c>
      <c r="EC35">
        <f t="shared" ref="EC35:EC66" si="211">IF(AC35="d",1,)</f>
        <v>0</v>
      </c>
      <c r="ED35">
        <f t="shared" ref="ED35:ED66" si="212">IF(AD35="t",1,)</f>
        <v>0</v>
      </c>
      <c r="EE35">
        <f t="shared" ref="EE35:EE66" si="213">IF(AD35="s",1,)</f>
        <v>0</v>
      </c>
      <c r="EF35">
        <f t="shared" ref="EF35:EF66" si="214">IF(AD35="m",1,)</f>
        <v>0</v>
      </c>
      <c r="EG35">
        <f t="shared" ref="EG35:EG66" si="215">IF(AD35="d",1,)</f>
        <v>0</v>
      </c>
      <c r="EH35">
        <f t="shared" ref="EH35:EH66" si="216">IF(AE35="t",1,)</f>
        <v>0</v>
      </c>
      <c r="EI35">
        <f t="shared" ref="EI35:EI66" si="217">IF(AE35="s",1,)</f>
        <v>0</v>
      </c>
      <c r="EJ35">
        <f t="shared" ref="EJ35:EJ66" si="218">IF(AE35="m",1,)</f>
        <v>0</v>
      </c>
      <c r="EK35">
        <f t="shared" ref="EK35:EK66" si="219">IF(AE35="d",1,)</f>
        <v>0</v>
      </c>
      <c r="EL35">
        <f t="shared" ref="EL35:EL66" si="220">IF(AF35="t",1,)</f>
        <v>0</v>
      </c>
      <c r="EM35">
        <f t="shared" ref="EM35:EM66" si="221">IF(AF35="s",1,)</f>
        <v>1</v>
      </c>
      <c r="EN35">
        <f t="shared" ref="EN35:EN66" si="222">IF(AF35="m",1,)</f>
        <v>0</v>
      </c>
      <c r="EO35">
        <f t="shared" ref="EO35:EO66" si="223">IF(AF35="d",1,)</f>
        <v>0</v>
      </c>
      <c r="EP35">
        <f t="shared" ref="EP35:EP66" si="224">IF(AG35="t",1,)</f>
        <v>0</v>
      </c>
      <c r="EQ35">
        <f t="shared" ref="EQ35:EQ66" si="225">IF(AG35="s",1,)</f>
        <v>0</v>
      </c>
      <c r="ER35">
        <f t="shared" ref="ER35:ER66" si="226">IF(AG35="m",1,)</f>
        <v>0</v>
      </c>
      <c r="ES35">
        <f t="shared" ref="ES35:ES66" si="227">IF(AG35="d",1,)</f>
        <v>0</v>
      </c>
      <c r="ET35">
        <f t="shared" ref="ET35:ET66" si="228">IF(AH35="t",1,)</f>
        <v>0</v>
      </c>
      <c r="EU35">
        <f t="shared" ref="EU35:EU66" si="229">IF(AH35="s",1,)</f>
        <v>0</v>
      </c>
      <c r="EV35">
        <f t="shared" ref="EV35:EV66" si="230">IF(AH35="m",1,)</f>
        <v>1</v>
      </c>
      <c r="EW35">
        <f t="shared" ref="EW35:EW66" si="231">IF(AH35="d",1,)</f>
        <v>0</v>
      </c>
    </row>
    <row r="36" spans="1:153">
      <c r="A36" t="s">
        <v>94</v>
      </c>
      <c r="B36" s="15">
        <v>69</v>
      </c>
      <c r="C36" s="15" t="s">
        <v>47</v>
      </c>
      <c r="D36" s="16">
        <v>5</v>
      </c>
      <c r="E36" s="17" t="s">
        <v>36</v>
      </c>
      <c r="F36" s="18">
        <v>4</v>
      </c>
      <c r="G36" s="18">
        <v>3</v>
      </c>
      <c r="H36" s="19"/>
      <c r="I36" s="20" t="s">
        <v>38</v>
      </c>
      <c r="J36" s="22" t="s">
        <v>36</v>
      </c>
      <c r="K36" s="22"/>
      <c r="L36" s="22"/>
      <c r="M36" s="19"/>
      <c r="N36" s="19"/>
      <c r="O36" s="22"/>
      <c r="P36" s="22" t="s">
        <v>39</v>
      </c>
      <c r="Q36" s="19"/>
      <c r="R36" s="19"/>
      <c r="S36" s="22"/>
      <c r="T36" s="22" t="s">
        <v>36</v>
      </c>
      <c r="U36" s="20" t="s">
        <v>36</v>
      </c>
      <c r="V36" s="19"/>
      <c r="W36" s="20" t="s">
        <v>38</v>
      </c>
      <c r="X36" s="19"/>
      <c r="Y36" s="22"/>
      <c r="Z36" s="19"/>
      <c r="AA36" s="19"/>
      <c r="AB36" s="20" t="s">
        <v>37</v>
      </c>
      <c r="AC36" s="19"/>
      <c r="AD36" s="22"/>
      <c r="AE36" s="20" t="s">
        <v>38</v>
      </c>
      <c r="AF36" s="20" t="s">
        <v>39</v>
      </c>
      <c r="AG36" s="19"/>
      <c r="AH36" s="19"/>
      <c r="AI36" s="19"/>
      <c r="AL36">
        <f t="shared" si="116"/>
        <v>0</v>
      </c>
      <c r="AM36">
        <f t="shared" si="117"/>
        <v>0</v>
      </c>
      <c r="AN36">
        <f t="shared" si="118"/>
        <v>0</v>
      </c>
      <c r="AO36">
        <f t="shared" si="119"/>
        <v>1</v>
      </c>
      <c r="AP36">
        <f t="shared" si="120"/>
        <v>0</v>
      </c>
      <c r="AQ36">
        <f t="shared" si="121"/>
        <v>0</v>
      </c>
      <c r="AR36">
        <f t="shared" si="122"/>
        <v>1</v>
      </c>
      <c r="AS36">
        <f t="shared" si="123"/>
        <v>0</v>
      </c>
      <c r="AT36">
        <f t="shared" si="124"/>
        <v>0</v>
      </c>
      <c r="AU36">
        <f t="shared" si="125"/>
        <v>0</v>
      </c>
      <c r="AV36">
        <f t="shared" si="126"/>
        <v>0</v>
      </c>
      <c r="AW36">
        <f t="shared" si="127"/>
        <v>0</v>
      </c>
      <c r="AX36">
        <f t="shared" si="128"/>
        <v>1</v>
      </c>
      <c r="AY36">
        <f t="shared" si="129"/>
        <v>0</v>
      </c>
      <c r="AZ36">
        <f t="shared" si="130"/>
        <v>0</v>
      </c>
      <c r="BA36">
        <f t="shared" si="131"/>
        <v>0</v>
      </c>
      <c r="BB36">
        <f t="shared" si="132"/>
        <v>0</v>
      </c>
      <c r="BC36">
        <f t="shared" si="133"/>
        <v>0</v>
      </c>
      <c r="BD36">
        <f t="shared" si="134"/>
        <v>0</v>
      </c>
      <c r="BE36">
        <f t="shared" si="135"/>
        <v>0</v>
      </c>
      <c r="BF36">
        <f t="shared" si="136"/>
        <v>0</v>
      </c>
      <c r="BG36">
        <f t="shared" si="137"/>
        <v>0</v>
      </c>
      <c r="BH36">
        <f t="shared" si="138"/>
        <v>0</v>
      </c>
      <c r="BI36">
        <f t="shared" si="139"/>
        <v>0</v>
      </c>
      <c r="BJ36">
        <f t="shared" si="140"/>
        <v>0</v>
      </c>
      <c r="BK36">
        <f t="shared" si="141"/>
        <v>0</v>
      </c>
      <c r="BL36">
        <f t="shared" si="142"/>
        <v>0</v>
      </c>
      <c r="BM36">
        <f t="shared" si="143"/>
        <v>0</v>
      </c>
      <c r="BN36">
        <f t="shared" si="144"/>
        <v>0</v>
      </c>
      <c r="BO36">
        <f t="shared" si="145"/>
        <v>0</v>
      </c>
      <c r="BP36">
        <f t="shared" si="146"/>
        <v>0</v>
      </c>
      <c r="BQ36">
        <f t="shared" si="147"/>
        <v>0</v>
      </c>
      <c r="BR36">
        <f t="shared" si="148"/>
        <v>0</v>
      </c>
      <c r="BS36">
        <f t="shared" si="149"/>
        <v>0</v>
      </c>
      <c r="BT36">
        <f t="shared" si="150"/>
        <v>0</v>
      </c>
      <c r="BU36">
        <f t="shared" si="151"/>
        <v>0</v>
      </c>
      <c r="BV36">
        <f t="shared" si="152"/>
        <v>0</v>
      </c>
      <c r="BW36">
        <f t="shared" si="153"/>
        <v>0</v>
      </c>
      <c r="BX36">
        <f t="shared" si="154"/>
        <v>0</v>
      </c>
      <c r="BY36">
        <f t="shared" si="155"/>
        <v>0</v>
      </c>
      <c r="BZ36">
        <f t="shared" si="156"/>
        <v>0</v>
      </c>
      <c r="CA36">
        <f t="shared" si="157"/>
        <v>1</v>
      </c>
      <c r="CB36">
        <f t="shared" si="158"/>
        <v>0</v>
      </c>
      <c r="CC36">
        <f t="shared" si="159"/>
        <v>0</v>
      </c>
      <c r="CD36">
        <f t="shared" si="160"/>
        <v>0</v>
      </c>
      <c r="CE36">
        <f t="shared" si="161"/>
        <v>0</v>
      </c>
      <c r="CF36">
        <f t="shared" si="162"/>
        <v>0</v>
      </c>
      <c r="CG36">
        <f t="shared" si="163"/>
        <v>0</v>
      </c>
      <c r="CH36">
        <f t="shared" si="164"/>
        <v>0</v>
      </c>
      <c r="CI36">
        <f t="shared" si="165"/>
        <v>0</v>
      </c>
      <c r="CJ36">
        <f t="shared" si="166"/>
        <v>0</v>
      </c>
      <c r="CK36">
        <f t="shared" si="167"/>
        <v>0</v>
      </c>
      <c r="CL36">
        <f t="shared" si="168"/>
        <v>0</v>
      </c>
      <c r="CM36">
        <f t="shared" si="169"/>
        <v>0</v>
      </c>
      <c r="CN36">
        <f t="shared" si="170"/>
        <v>0</v>
      </c>
      <c r="CO36">
        <f t="shared" si="171"/>
        <v>0</v>
      </c>
      <c r="CP36">
        <f t="shared" si="172"/>
        <v>0</v>
      </c>
      <c r="CQ36">
        <f t="shared" si="173"/>
        <v>0</v>
      </c>
      <c r="CR36">
        <f t="shared" si="174"/>
        <v>1</v>
      </c>
      <c r="CS36">
        <f t="shared" si="175"/>
        <v>0</v>
      </c>
      <c r="CT36">
        <f t="shared" si="176"/>
        <v>0</v>
      </c>
      <c r="CU36">
        <f t="shared" si="177"/>
        <v>0</v>
      </c>
      <c r="CV36">
        <f t="shared" si="178"/>
        <v>1</v>
      </c>
      <c r="CW36">
        <f t="shared" si="179"/>
        <v>0</v>
      </c>
      <c r="CX36">
        <f t="shared" si="180"/>
        <v>0</v>
      </c>
      <c r="CY36">
        <f t="shared" si="181"/>
        <v>0</v>
      </c>
      <c r="CZ36">
        <f t="shared" si="182"/>
        <v>0</v>
      </c>
      <c r="DA36">
        <f t="shared" si="183"/>
        <v>0</v>
      </c>
      <c r="DB36">
        <f t="shared" si="184"/>
        <v>1</v>
      </c>
      <c r="DC36">
        <f t="shared" si="185"/>
        <v>0</v>
      </c>
      <c r="DD36">
        <f t="shared" si="186"/>
        <v>0</v>
      </c>
      <c r="DE36">
        <f t="shared" si="187"/>
        <v>0</v>
      </c>
      <c r="DF36">
        <f t="shared" si="188"/>
        <v>0</v>
      </c>
      <c r="DG36">
        <f t="shared" si="189"/>
        <v>0</v>
      </c>
      <c r="DH36">
        <f t="shared" si="190"/>
        <v>0</v>
      </c>
      <c r="DI36">
        <f t="shared" si="191"/>
        <v>0</v>
      </c>
      <c r="DJ36">
        <f t="shared" si="192"/>
        <v>0</v>
      </c>
      <c r="DK36">
        <f t="shared" si="193"/>
        <v>0</v>
      </c>
      <c r="DL36">
        <f t="shared" si="194"/>
        <v>0</v>
      </c>
      <c r="DM36">
        <f t="shared" si="195"/>
        <v>0</v>
      </c>
      <c r="DN36">
        <f t="shared" si="196"/>
        <v>0</v>
      </c>
      <c r="DO36">
        <f t="shared" si="197"/>
        <v>0</v>
      </c>
      <c r="DP36">
        <f t="shared" si="198"/>
        <v>0</v>
      </c>
      <c r="DQ36">
        <f t="shared" si="199"/>
        <v>0</v>
      </c>
      <c r="DR36">
        <f t="shared" si="200"/>
        <v>0</v>
      </c>
      <c r="DS36">
        <f t="shared" si="201"/>
        <v>0</v>
      </c>
      <c r="DT36">
        <f t="shared" si="202"/>
        <v>0</v>
      </c>
      <c r="DU36">
        <f t="shared" si="203"/>
        <v>0</v>
      </c>
      <c r="DV36">
        <f t="shared" si="204"/>
        <v>0</v>
      </c>
      <c r="DW36">
        <f t="shared" si="205"/>
        <v>0</v>
      </c>
      <c r="DX36">
        <f t="shared" si="206"/>
        <v>0</v>
      </c>
      <c r="DY36">
        <f t="shared" si="207"/>
        <v>1</v>
      </c>
      <c r="DZ36">
        <f t="shared" si="208"/>
        <v>0</v>
      </c>
      <c r="EA36">
        <f t="shared" si="209"/>
        <v>0</v>
      </c>
      <c r="EB36">
        <f t="shared" si="210"/>
        <v>0</v>
      </c>
      <c r="EC36">
        <f t="shared" si="211"/>
        <v>0</v>
      </c>
      <c r="ED36">
        <f t="shared" si="212"/>
        <v>0</v>
      </c>
      <c r="EE36">
        <f t="shared" si="213"/>
        <v>0</v>
      </c>
      <c r="EF36">
        <f t="shared" si="214"/>
        <v>0</v>
      </c>
      <c r="EG36">
        <f t="shared" si="215"/>
        <v>0</v>
      </c>
      <c r="EH36">
        <f t="shared" si="216"/>
        <v>1</v>
      </c>
      <c r="EI36">
        <f t="shared" si="217"/>
        <v>0</v>
      </c>
      <c r="EJ36">
        <f t="shared" si="218"/>
        <v>0</v>
      </c>
      <c r="EK36">
        <f t="shared" si="219"/>
        <v>0</v>
      </c>
      <c r="EL36">
        <f t="shared" si="220"/>
        <v>0</v>
      </c>
      <c r="EM36">
        <f t="shared" si="221"/>
        <v>1</v>
      </c>
      <c r="EN36">
        <f t="shared" si="222"/>
        <v>0</v>
      </c>
      <c r="EO36">
        <f t="shared" si="223"/>
        <v>0</v>
      </c>
      <c r="EP36">
        <f t="shared" si="224"/>
        <v>0</v>
      </c>
      <c r="EQ36">
        <f t="shared" si="225"/>
        <v>0</v>
      </c>
      <c r="ER36">
        <f t="shared" si="226"/>
        <v>0</v>
      </c>
      <c r="ES36">
        <f t="shared" si="227"/>
        <v>0</v>
      </c>
      <c r="ET36">
        <f t="shared" si="228"/>
        <v>0</v>
      </c>
      <c r="EU36">
        <f t="shared" si="229"/>
        <v>0</v>
      </c>
      <c r="EV36">
        <f t="shared" si="230"/>
        <v>0</v>
      </c>
      <c r="EW36">
        <f t="shared" si="231"/>
        <v>0</v>
      </c>
    </row>
    <row r="37" spans="1:153">
      <c r="A37" t="s">
        <v>95</v>
      </c>
      <c r="B37" s="15">
        <v>68</v>
      </c>
      <c r="C37" s="15" t="s">
        <v>47</v>
      </c>
      <c r="D37" s="16">
        <v>8</v>
      </c>
      <c r="E37" s="17" t="s">
        <v>36</v>
      </c>
      <c r="F37" s="18">
        <v>1</v>
      </c>
      <c r="G37" s="18">
        <v>1</v>
      </c>
      <c r="H37" s="19"/>
      <c r="I37" s="20" t="s">
        <v>39</v>
      </c>
      <c r="J37" s="22"/>
      <c r="K37" s="22"/>
      <c r="L37" s="22"/>
      <c r="M37" s="22"/>
      <c r="N37" s="20" t="s">
        <v>36</v>
      </c>
      <c r="O37" s="22"/>
      <c r="P37" s="22"/>
      <c r="Q37" s="19"/>
      <c r="R37" s="19"/>
      <c r="S37" s="22"/>
      <c r="T37" s="22"/>
      <c r="U37" s="20" t="s">
        <v>39</v>
      </c>
      <c r="V37" s="19"/>
      <c r="W37" s="22"/>
      <c r="X37" s="22"/>
      <c r="Y37" s="22"/>
      <c r="Z37" s="19"/>
      <c r="AA37" s="22"/>
      <c r="AB37" s="19"/>
      <c r="AC37" s="19"/>
      <c r="AD37" s="22"/>
      <c r="AE37" s="19"/>
      <c r="AF37" s="19"/>
      <c r="AG37" s="19"/>
      <c r="AH37" s="19"/>
      <c r="AI37" s="19"/>
      <c r="AL37">
        <f t="shared" si="116"/>
        <v>1</v>
      </c>
      <c r="AM37">
        <f t="shared" si="117"/>
        <v>0</v>
      </c>
      <c r="AN37">
        <f t="shared" si="118"/>
        <v>0</v>
      </c>
      <c r="AO37">
        <f t="shared" si="119"/>
        <v>0</v>
      </c>
      <c r="AP37">
        <f t="shared" si="120"/>
        <v>1</v>
      </c>
      <c r="AQ37">
        <f t="shared" si="121"/>
        <v>0</v>
      </c>
      <c r="AR37">
        <f t="shared" si="122"/>
        <v>0</v>
      </c>
      <c r="AS37">
        <f t="shared" si="123"/>
        <v>0</v>
      </c>
      <c r="AT37">
        <f t="shared" si="124"/>
        <v>0</v>
      </c>
      <c r="AU37">
        <f t="shared" si="125"/>
        <v>0</v>
      </c>
      <c r="AV37">
        <f t="shared" si="126"/>
        <v>0</v>
      </c>
      <c r="AW37">
        <f t="shared" si="127"/>
        <v>0</v>
      </c>
      <c r="AX37">
        <f t="shared" si="128"/>
        <v>0</v>
      </c>
      <c r="AY37">
        <f t="shared" si="129"/>
        <v>1</v>
      </c>
      <c r="AZ37">
        <f t="shared" si="130"/>
        <v>0</v>
      </c>
      <c r="BA37">
        <f t="shared" si="131"/>
        <v>0</v>
      </c>
      <c r="BB37">
        <f t="shared" si="132"/>
        <v>0</v>
      </c>
      <c r="BC37">
        <f t="shared" si="133"/>
        <v>0</v>
      </c>
      <c r="BD37">
        <f t="shared" si="134"/>
        <v>0</v>
      </c>
      <c r="BE37">
        <f t="shared" si="135"/>
        <v>0</v>
      </c>
      <c r="BF37">
        <f t="shared" si="136"/>
        <v>0</v>
      </c>
      <c r="BG37">
        <f t="shared" si="137"/>
        <v>0</v>
      </c>
      <c r="BH37">
        <f t="shared" si="138"/>
        <v>0</v>
      </c>
      <c r="BI37">
        <f t="shared" si="139"/>
        <v>0</v>
      </c>
      <c r="BJ37">
        <f t="shared" si="140"/>
        <v>0</v>
      </c>
      <c r="BK37">
        <f t="shared" si="141"/>
        <v>0</v>
      </c>
      <c r="BL37">
        <f t="shared" si="142"/>
        <v>0</v>
      </c>
      <c r="BM37">
        <f t="shared" si="143"/>
        <v>0</v>
      </c>
      <c r="BN37">
        <f t="shared" si="144"/>
        <v>0</v>
      </c>
      <c r="BO37">
        <f t="shared" si="145"/>
        <v>0</v>
      </c>
      <c r="BP37">
        <f t="shared" si="146"/>
        <v>0</v>
      </c>
      <c r="BQ37">
        <f t="shared" si="147"/>
        <v>0</v>
      </c>
      <c r="BR37">
        <f t="shared" si="148"/>
        <v>0</v>
      </c>
      <c r="BS37">
        <f t="shared" si="149"/>
        <v>0</v>
      </c>
      <c r="BT37">
        <f t="shared" si="150"/>
        <v>1</v>
      </c>
      <c r="BU37">
        <f t="shared" si="151"/>
        <v>0</v>
      </c>
      <c r="BV37">
        <f t="shared" si="152"/>
        <v>0</v>
      </c>
      <c r="BW37">
        <f t="shared" si="153"/>
        <v>0</v>
      </c>
      <c r="BX37">
        <f t="shared" si="154"/>
        <v>0</v>
      </c>
      <c r="BY37">
        <f t="shared" si="155"/>
        <v>0</v>
      </c>
      <c r="BZ37">
        <f t="shared" si="156"/>
        <v>0</v>
      </c>
      <c r="CA37">
        <f t="shared" si="157"/>
        <v>0</v>
      </c>
      <c r="CB37">
        <f t="shared" si="158"/>
        <v>0</v>
      </c>
      <c r="CC37">
        <f t="shared" si="159"/>
        <v>0</v>
      </c>
      <c r="CD37">
        <f t="shared" si="160"/>
        <v>0</v>
      </c>
      <c r="CE37">
        <f t="shared" si="161"/>
        <v>0</v>
      </c>
      <c r="CF37">
        <f t="shared" si="162"/>
        <v>0</v>
      </c>
      <c r="CG37">
        <f t="shared" si="163"/>
        <v>0</v>
      </c>
      <c r="CH37">
        <f t="shared" si="164"/>
        <v>0</v>
      </c>
      <c r="CI37">
        <f t="shared" si="165"/>
        <v>0</v>
      </c>
      <c r="CJ37">
        <f t="shared" si="166"/>
        <v>0</v>
      </c>
      <c r="CK37">
        <f t="shared" si="167"/>
        <v>0</v>
      </c>
      <c r="CL37">
        <f t="shared" si="168"/>
        <v>0</v>
      </c>
      <c r="CM37">
        <f t="shared" si="169"/>
        <v>0</v>
      </c>
      <c r="CN37">
        <f t="shared" si="170"/>
        <v>0</v>
      </c>
      <c r="CO37">
        <f t="shared" si="171"/>
        <v>0</v>
      </c>
      <c r="CP37">
        <f t="shared" si="172"/>
        <v>0</v>
      </c>
      <c r="CQ37">
        <f t="shared" si="173"/>
        <v>0</v>
      </c>
      <c r="CR37">
        <f t="shared" si="174"/>
        <v>0</v>
      </c>
      <c r="CS37">
        <f t="shared" si="175"/>
        <v>0</v>
      </c>
      <c r="CT37">
        <f t="shared" si="176"/>
        <v>0</v>
      </c>
      <c r="CU37">
        <f t="shared" si="177"/>
        <v>1</v>
      </c>
      <c r="CV37">
        <f t="shared" si="178"/>
        <v>0</v>
      </c>
      <c r="CW37">
        <f t="shared" si="179"/>
        <v>0</v>
      </c>
      <c r="CX37">
        <f t="shared" si="180"/>
        <v>0</v>
      </c>
      <c r="CY37">
        <f t="shared" si="181"/>
        <v>0</v>
      </c>
      <c r="CZ37">
        <f t="shared" si="182"/>
        <v>0</v>
      </c>
      <c r="DA37">
        <f t="shared" si="183"/>
        <v>0</v>
      </c>
      <c r="DB37">
        <f t="shared" si="184"/>
        <v>0</v>
      </c>
      <c r="DC37">
        <f t="shared" si="185"/>
        <v>0</v>
      </c>
      <c r="DD37">
        <f t="shared" si="186"/>
        <v>0</v>
      </c>
      <c r="DE37">
        <f t="shared" si="187"/>
        <v>0</v>
      </c>
      <c r="DF37">
        <f t="shared" si="188"/>
        <v>0</v>
      </c>
      <c r="DG37">
        <f t="shared" si="189"/>
        <v>0</v>
      </c>
      <c r="DH37">
        <f t="shared" si="190"/>
        <v>0</v>
      </c>
      <c r="DI37">
        <f t="shared" si="191"/>
        <v>0</v>
      </c>
      <c r="DJ37">
        <f t="shared" si="192"/>
        <v>0</v>
      </c>
      <c r="DK37">
        <f t="shared" si="193"/>
        <v>0</v>
      </c>
      <c r="DL37">
        <f t="shared" si="194"/>
        <v>0</v>
      </c>
      <c r="DM37">
        <f t="shared" si="195"/>
        <v>0</v>
      </c>
      <c r="DN37">
        <f t="shared" si="196"/>
        <v>0</v>
      </c>
      <c r="DO37">
        <f t="shared" si="197"/>
        <v>0</v>
      </c>
      <c r="DP37">
        <f t="shared" si="198"/>
        <v>0</v>
      </c>
      <c r="DQ37">
        <f t="shared" si="199"/>
        <v>0</v>
      </c>
      <c r="DR37">
        <f t="shared" si="200"/>
        <v>0</v>
      </c>
      <c r="DS37">
        <f t="shared" si="201"/>
        <v>0</v>
      </c>
      <c r="DT37">
        <f t="shared" si="202"/>
        <v>0</v>
      </c>
      <c r="DU37">
        <f t="shared" si="203"/>
        <v>0</v>
      </c>
      <c r="DV37">
        <f t="shared" si="204"/>
        <v>0</v>
      </c>
      <c r="DW37">
        <f t="shared" si="205"/>
        <v>0</v>
      </c>
      <c r="DX37">
        <f t="shared" si="206"/>
        <v>0</v>
      </c>
      <c r="DY37">
        <f t="shared" si="207"/>
        <v>0</v>
      </c>
      <c r="DZ37">
        <f t="shared" si="208"/>
        <v>0</v>
      </c>
      <c r="EA37">
        <f t="shared" si="209"/>
        <v>0</v>
      </c>
      <c r="EB37">
        <f t="shared" si="210"/>
        <v>0</v>
      </c>
      <c r="EC37">
        <f t="shared" si="211"/>
        <v>0</v>
      </c>
      <c r="ED37">
        <f t="shared" si="212"/>
        <v>0</v>
      </c>
      <c r="EE37">
        <f t="shared" si="213"/>
        <v>0</v>
      </c>
      <c r="EF37">
        <f t="shared" si="214"/>
        <v>0</v>
      </c>
      <c r="EG37">
        <f t="shared" si="215"/>
        <v>0</v>
      </c>
      <c r="EH37">
        <f t="shared" si="216"/>
        <v>0</v>
      </c>
      <c r="EI37">
        <f t="shared" si="217"/>
        <v>0</v>
      </c>
      <c r="EJ37">
        <f t="shared" si="218"/>
        <v>0</v>
      </c>
      <c r="EK37">
        <f t="shared" si="219"/>
        <v>0</v>
      </c>
      <c r="EL37">
        <f t="shared" si="220"/>
        <v>0</v>
      </c>
      <c r="EM37">
        <f t="shared" si="221"/>
        <v>0</v>
      </c>
      <c r="EN37">
        <f t="shared" si="222"/>
        <v>0</v>
      </c>
      <c r="EO37">
        <f t="shared" si="223"/>
        <v>0</v>
      </c>
      <c r="EP37">
        <f t="shared" si="224"/>
        <v>0</v>
      </c>
      <c r="EQ37">
        <f t="shared" si="225"/>
        <v>0</v>
      </c>
      <c r="ER37">
        <f t="shared" si="226"/>
        <v>0</v>
      </c>
      <c r="ES37">
        <f t="shared" si="227"/>
        <v>0</v>
      </c>
      <c r="ET37">
        <f t="shared" si="228"/>
        <v>0</v>
      </c>
      <c r="EU37">
        <f t="shared" si="229"/>
        <v>0</v>
      </c>
      <c r="EV37">
        <f t="shared" si="230"/>
        <v>0</v>
      </c>
      <c r="EW37">
        <f t="shared" si="231"/>
        <v>0</v>
      </c>
    </row>
    <row r="38" spans="1:153">
      <c r="A38" t="s">
        <v>96</v>
      </c>
      <c r="B38" s="15">
        <v>117</v>
      </c>
      <c r="C38" s="15" t="s">
        <v>47</v>
      </c>
      <c r="D38" s="16">
        <v>10</v>
      </c>
      <c r="E38" s="18" t="s">
        <v>36</v>
      </c>
      <c r="F38" s="18">
        <v>4</v>
      </c>
      <c r="G38" s="18">
        <v>1</v>
      </c>
      <c r="H38" s="19"/>
      <c r="I38" s="19"/>
      <c r="J38" s="19"/>
      <c r="K38" s="19"/>
      <c r="L38" s="19"/>
      <c r="M38" s="19"/>
      <c r="N38" s="19" t="s">
        <v>39</v>
      </c>
      <c r="O38" s="19"/>
      <c r="P38" s="19"/>
      <c r="Q38" s="19"/>
      <c r="R38" s="19" t="s">
        <v>36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 t="s">
        <v>38</v>
      </c>
      <c r="AF38" s="19" t="s">
        <v>39</v>
      </c>
      <c r="AG38" s="19"/>
      <c r="AH38" s="19" t="s">
        <v>36</v>
      </c>
      <c r="AI38" s="19"/>
      <c r="AL38">
        <f t="shared" si="116"/>
        <v>0</v>
      </c>
      <c r="AM38">
        <f t="shared" si="117"/>
        <v>0</v>
      </c>
      <c r="AN38">
        <f t="shared" si="118"/>
        <v>0</v>
      </c>
      <c r="AO38">
        <f t="shared" si="119"/>
        <v>1</v>
      </c>
      <c r="AP38">
        <f t="shared" si="120"/>
        <v>1</v>
      </c>
      <c r="AQ38">
        <f t="shared" si="121"/>
        <v>0</v>
      </c>
      <c r="AR38">
        <f t="shared" si="122"/>
        <v>0</v>
      </c>
      <c r="AS38">
        <f t="shared" si="123"/>
        <v>0</v>
      </c>
      <c r="AT38">
        <f t="shared" si="124"/>
        <v>0</v>
      </c>
      <c r="AU38">
        <f t="shared" si="125"/>
        <v>0</v>
      </c>
      <c r="AV38">
        <f t="shared" si="126"/>
        <v>0</v>
      </c>
      <c r="AW38">
        <f t="shared" si="127"/>
        <v>0</v>
      </c>
      <c r="AX38">
        <f t="shared" si="128"/>
        <v>0</v>
      </c>
      <c r="AY38">
        <f t="shared" si="129"/>
        <v>0</v>
      </c>
      <c r="AZ38">
        <f t="shared" si="130"/>
        <v>0</v>
      </c>
      <c r="BA38">
        <f t="shared" si="131"/>
        <v>0</v>
      </c>
      <c r="BB38">
        <f t="shared" si="132"/>
        <v>0</v>
      </c>
      <c r="BC38">
        <f t="shared" si="133"/>
        <v>0</v>
      </c>
      <c r="BD38">
        <f t="shared" si="134"/>
        <v>0</v>
      </c>
      <c r="BE38">
        <f t="shared" si="135"/>
        <v>0</v>
      </c>
      <c r="BF38">
        <f t="shared" si="136"/>
        <v>0</v>
      </c>
      <c r="BG38">
        <f t="shared" si="137"/>
        <v>0</v>
      </c>
      <c r="BH38">
        <f t="shared" si="138"/>
        <v>0</v>
      </c>
      <c r="BI38">
        <f t="shared" si="139"/>
        <v>0</v>
      </c>
      <c r="BJ38">
        <f t="shared" si="140"/>
        <v>0</v>
      </c>
      <c r="BK38">
        <f t="shared" si="141"/>
        <v>0</v>
      </c>
      <c r="BL38">
        <f t="shared" si="142"/>
        <v>0</v>
      </c>
      <c r="BM38">
        <f t="shared" si="143"/>
        <v>0</v>
      </c>
      <c r="BN38">
        <f t="shared" si="144"/>
        <v>0</v>
      </c>
      <c r="BO38">
        <f t="shared" si="145"/>
        <v>0</v>
      </c>
      <c r="BP38">
        <f t="shared" si="146"/>
        <v>0</v>
      </c>
      <c r="BQ38">
        <f t="shared" si="147"/>
        <v>0</v>
      </c>
      <c r="BR38">
        <f t="shared" si="148"/>
        <v>0</v>
      </c>
      <c r="BS38">
        <f t="shared" si="149"/>
        <v>1</v>
      </c>
      <c r="BT38">
        <f t="shared" si="150"/>
        <v>0</v>
      </c>
      <c r="BU38">
        <f t="shared" si="151"/>
        <v>0</v>
      </c>
      <c r="BV38">
        <f t="shared" si="152"/>
        <v>0</v>
      </c>
      <c r="BW38">
        <f t="shared" si="153"/>
        <v>0</v>
      </c>
      <c r="BX38">
        <f t="shared" si="154"/>
        <v>0</v>
      </c>
      <c r="BY38">
        <f t="shared" si="155"/>
        <v>0</v>
      </c>
      <c r="BZ38">
        <f t="shared" si="156"/>
        <v>0</v>
      </c>
      <c r="CA38">
        <f t="shared" si="157"/>
        <v>0</v>
      </c>
      <c r="CB38">
        <f t="shared" si="158"/>
        <v>0</v>
      </c>
      <c r="CC38">
        <f t="shared" si="159"/>
        <v>0</v>
      </c>
      <c r="CD38">
        <f t="shared" si="160"/>
        <v>0</v>
      </c>
      <c r="CE38">
        <f t="shared" si="161"/>
        <v>0</v>
      </c>
      <c r="CF38">
        <f t="shared" si="162"/>
        <v>0</v>
      </c>
      <c r="CG38">
        <f t="shared" si="163"/>
        <v>0</v>
      </c>
      <c r="CH38">
        <f t="shared" si="164"/>
        <v>0</v>
      </c>
      <c r="CI38">
        <f t="shared" si="165"/>
        <v>0</v>
      </c>
      <c r="CJ38">
        <f t="shared" si="166"/>
        <v>1</v>
      </c>
      <c r="CK38">
        <f t="shared" si="167"/>
        <v>0</v>
      </c>
      <c r="CL38">
        <f t="shared" si="168"/>
        <v>0</v>
      </c>
      <c r="CM38">
        <f t="shared" si="169"/>
        <v>0</v>
      </c>
      <c r="CN38">
        <f t="shared" si="170"/>
        <v>0</v>
      </c>
      <c r="CO38">
        <f t="shared" si="171"/>
        <v>0</v>
      </c>
      <c r="CP38">
        <f t="shared" si="172"/>
        <v>0</v>
      </c>
      <c r="CQ38">
        <f t="shared" si="173"/>
        <v>0</v>
      </c>
      <c r="CR38">
        <f t="shared" si="174"/>
        <v>0</v>
      </c>
      <c r="CS38">
        <f t="shared" si="175"/>
        <v>0</v>
      </c>
      <c r="CT38">
        <f t="shared" si="176"/>
        <v>0</v>
      </c>
      <c r="CU38">
        <f t="shared" si="177"/>
        <v>0</v>
      </c>
      <c r="CV38">
        <f t="shared" si="178"/>
        <v>0</v>
      </c>
      <c r="CW38">
        <f t="shared" si="179"/>
        <v>0</v>
      </c>
      <c r="CX38">
        <f t="shared" si="180"/>
        <v>0</v>
      </c>
      <c r="CY38">
        <f t="shared" si="181"/>
        <v>0</v>
      </c>
      <c r="CZ38">
        <f t="shared" si="182"/>
        <v>0</v>
      </c>
      <c r="DA38">
        <f t="shared" si="183"/>
        <v>0</v>
      </c>
      <c r="DB38">
        <f t="shared" si="184"/>
        <v>0</v>
      </c>
      <c r="DC38">
        <f t="shared" si="185"/>
        <v>0</v>
      </c>
      <c r="DD38">
        <f t="shared" si="186"/>
        <v>0</v>
      </c>
      <c r="DE38">
        <f t="shared" si="187"/>
        <v>0</v>
      </c>
      <c r="DF38">
        <f t="shared" si="188"/>
        <v>0</v>
      </c>
      <c r="DG38">
        <f t="shared" si="189"/>
        <v>0</v>
      </c>
      <c r="DH38">
        <f t="shared" si="190"/>
        <v>0</v>
      </c>
      <c r="DI38">
        <f t="shared" si="191"/>
        <v>0</v>
      </c>
      <c r="DJ38">
        <f t="shared" si="192"/>
        <v>0</v>
      </c>
      <c r="DK38">
        <f t="shared" si="193"/>
        <v>0</v>
      </c>
      <c r="DL38">
        <f t="shared" si="194"/>
        <v>0</v>
      </c>
      <c r="DM38">
        <f t="shared" si="195"/>
        <v>0</v>
      </c>
      <c r="DN38">
        <f t="shared" si="196"/>
        <v>0</v>
      </c>
      <c r="DO38">
        <f t="shared" si="197"/>
        <v>0</v>
      </c>
      <c r="DP38">
        <f t="shared" si="198"/>
        <v>0</v>
      </c>
      <c r="DQ38">
        <f t="shared" si="199"/>
        <v>0</v>
      </c>
      <c r="DR38">
        <f t="shared" si="200"/>
        <v>0</v>
      </c>
      <c r="DS38">
        <f t="shared" si="201"/>
        <v>0</v>
      </c>
      <c r="DT38">
        <f t="shared" si="202"/>
        <v>0</v>
      </c>
      <c r="DU38">
        <f t="shared" si="203"/>
        <v>0</v>
      </c>
      <c r="DV38">
        <f t="shared" si="204"/>
        <v>0</v>
      </c>
      <c r="DW38">
        <f t="shared" si="205"/>
        <v>0</v>
      </c>
      <c r="DX38">
        <f t="shared" si="206"/>
        <v>0</v>
      </c>
      <c r="DY38">
        <f t="shared" si="207"/>
        <v>0</v>
      </c>
      <c r="DZ38">
        <f t="shared" si="208"/>
        <v>0</v>
      </c>
      <c r="EA38">
        <f t="shared" si="209"/>
        <v>0</v>
      </c>
      <c r="EB38">
        <f t="shared" si="210"/>
        <v>0</v>
      </c>
      <c r="EC38">
        <f t="shared" si="211"/>
        <v>0</v>
      </c>
      <c r="ED38">
        <f t="shared" si="212"/>
        <v>0</v>
      </c>
      <c r="EE38">
        <f t="shared" si="213"/>
        <v>0</v>
      </c>
      <c r="EF38">
        <f t="shared" si="214"/>
        <v>0</v>
      </c>
      <c r="EG38">
        <f t="shared" si="215"/>
        <v>0</v>
      </c>
      <c r="EH38">
        <f t="shared" si="216"/>
        <v>1</v>
      </c>
      <c r="EI38">
        <f t="shared" si="217"/>
        <v>0</v>
      </c>
      <c r="EJ38">
        <f t="shared" si="218"/>
        <v>0</v>
      </c>
      <c r="EK38">
        <f t="shared" si="219"/>
        <v>0</v>
      </c>
      <c r="EL38">
        <f t="shared" si="220"/>
        <v>0</v>
      </c>
      <c r="EM38">
        <f t="shared" si="221"/>
        <v>1</v>
      </c>
      <c r="EN38">
        <f t="shared" si="222"/>
        <v>0</v>
      </c>
      <c r="EO38">
        <f t="shared" si="223"/>
        <v>0</v>
      </c>
      <c r="EP38">
        <f t="shared" si="224"/>
        <v>0</v>
      </c>
      <c r="EQ38">
        <f t="shared" si="225"/>
        <v>0</v>
      </c>
      <c r="ER38">
        <f t="shared" si="226"/>
        <v>0</v>
      </c>
      <c r="ES38">
        <f t="shared" si="227"/>
        <v>0</v>
      </c>
      <c r="ET38">
        <f t="shared" si="228"/>
        <v>0</v>
      </c>
      <c r="EU38">
        <f t="shared" si="229"/>
        <v>0</v>
      </c>
      <c r="EV38">
        <f t="shared" si="230"/>
        <v>1</v>
      </c>
      <c r="EW38">
        <f t="shared" si="231"/>
        <v>0</v>
      </c>
    </row>
    <row r="39" spans="1:153">
      <c r="A39" t="s">
        <v>97</v>
      </c>
      <c r="B39" s="15">
        <v>173</v>
      </c>
      <c r="C39" s="15" t="s">
        <v>47</v>
      </c>
      <c r="D39" s="16">
        <v>5</v>
      </c>
      <c r="E39" s="18" t="s">
        <v>36</v>
      </c>
      <c r="F39" s="18">
        <v>4</v>
      </c>
      <c r="G39" s="18">
        <v>1</v>
      </c>
      <c r="H39" s="19"/>
      <c r="I39" s="19"/>
      <c r="J39" s="19"/>
      <c r="K39" s="19"/>
      <c r="L39" s="19"/>
      <c r="M39" s="22"/>
      <c r="N39" s="19"/>
      <c r="O39" s="19"/>
      <c r="P39" s="19"/>
      <c r="Q39" s="19"/>
      <c r="R39" s="19"/>
      <c r="S39" s="19"/>
      <c r="T39" s="19" t="s">
        <v>38</v>
      </c>
      <c r="U39" s="19" t="s">
        <v>38</v>
      </c>
      <c r="V39" s="19"/>
      <c r="W39" s="19"/>
      <c r="X39" s="19" t="s">
        <v>38</v>
      </c>
      <c r="Y39" s="19"/>
      <c r="Z39" s="19"/>
      <c r="AA39" s="19"/>
      <c r="AB39" s="19"/>
      <c r="AC39" s="19"/>
      <c r="AD39" s="19"/>
      <c r="AE39" s="19" t="s">
        <v>36</v>
      </c>
      <c r="AF39" s="19" t="s">
        <v>39</v>
      </c>
      <c r="AG39" s="19"/>
      <c r="AH39" s="19"/>
      <c r="AI39" s="19"/>
      <c r="AL39">
        <f t="shared" si="116"/>
        <v>0</v>
      </c>
      <c r="AM39">
        <f t="shared" si="117"/>
        <v>0</v>
      </c>
      <c r="AN39">
        <f t="shared" si="118"/>
        <v>0</v>
      </c>
      <c r="AO39">
        <f t="shared" si="119"/>
        <v>1</v>
      </c>
      <c r="AP39">
        <f t="shared" si="120"/>
        <v>1</v>
      </c>
      <c r="AQ39">
        <f t="shared" si="121"/>
        <v>0</v>
      </c>
      <c r="AR39">
        <f t="shared" si="122"/>
        <v>0</v>
      </c>
      <c r="AS39">
        <f t="shared" si="123"/>
        <v>0</v>
      </c>
      <c r="AT39">
        <f t="shared" si="124"/>
        <v>0</v>
      </c>
      <c r="AU39">
        <f t="shared" si="125"/>
        <v>0</v>
      </c>
      <c r="AV39">
        <f t="shared" si="126"/>
        <v>0</v>
      </c>
      <c r="AW39">
        <f t="shared" si="127"/>
        <v>0</v>
      </c>
      <c r="AX39">
        <f t="shared" si="128"/>
        <v>0</v>
      </c>
      <c r="AY39">
        <f t="shared" si="129"/>
        <v>0</v>
      </c>
      <c r="AZ39">
        <f t="shared" si="130"/>
        <v>0</v>
      </c>
      <c r="BA39">
        <f t="shared" si="131"/>
        <v>0</v>
      </c>
      <c r="BB39">
        <f t="shared" si="132"/>
        <v>0</v>
      </c>
      <c r="BC39">
        <f t="shared" si="133"/>
        <v>0</v>
      </c>
      <c r="BD39">
        <f t="shared" si="134"/>
        <v>0</v>
      </c>
      <c r="BE39">
        <f t="shared" si="135"/>
        <v>0</v>
      </c>
      <c r="BF39">
        <f t="shared" si="136"/>
        <v>0</v>
      </c>
      <c r="BG39">
        <f t="shared" si="137"/>
        <v>0</v>
      </c>
      <c r="BH39">
        <f t="shared" si="138"/>
        <v>0</v>
      </c>
      <c r="BI39">
        <f t="shared" si="139"/>
        <v>0</v>
      </c>
      <c r="BJ39">
        <f t="shared" si="140"/>
        <v>0</v>
      </c>
      <c r="BK39">
        <f t="shared" si="141"/>
        <v>0</v>
      </c>
      <c r="BL39">
        <f t="shared" si="142"/>
        <v>0</v>
      </c>
      <c r="BM39">
        <f t="shared" si="143"/>
        <v>0</v>
      </c>
      <c r="BN39">
        <f t="shared" si="144"/>
        <v>0</v>
      </c>
      <c r="BO39">
        <f t="shared" si="145"/>
        <v>0</v>
      </c>
      <c r="BP39">
        <f t="shared" si="146"/>
        <v>0</v>
      </c>
      <c r="BQ39">
        <f t="shared" si="147"/>
        <v>0</v>
      </c>
      <c r="BR39">
        <f t="shared" si="148"/>
        <v>0</v>
      </c>
      <c r="BS39">
        <f t="shared" si="149"/>
        <v>0</v>
      </c>
      <c r="BT39">
        <f t="shared" si="150"/>
        <v>0</v>
      </c>
      <c r="BU39">
        <f t="shared" si="151"/>
        <v>0</v>
      </c>
      <c r="BV39">
        <f t="shared" si="152"/>
        <v>0</v>
      </c>
      <c r="BW39">
        <f t="shared" si="153"/>
        <v>0</v>
      </c>
      <c r="BX39">
        <f t="shared" si="154"/>
        <v>0</v>
      </c>
      <c r="BY39">
        <f t="shared" si="155"/>
        <v>0</v>
      </c>
      <c r="BZ39">
        <f t="shared" si="156"/>
        <v>0</v>
      </c>
      <c r="CA39">
        <f t="shared" si="157"/>
        <v>0</v>
      </c>
      <c r="CB39">
        <f t="shared" si="158"/>
        <v>0</v>
      </c>
      <c r="CC39">
        <f t="shared" si="159"/>
        <v>0</v>
      </c>
      <c r="CD39">
        <f t="shared" si="160"/>
        <v>0</v>
      </c>
      <c r="CE39">
        <f t="shared" si="161"/>
        <v>0</v>
      </c>
      <c r="CF39">
        <f t="shared" si="162"/>
        <v>0</v>
      </c>
      <c r="CG39">
        <f t="shared" si="163"/>
        <v>0</v>
      </c>
      <c r="CH39">
        <f t="shared" si="164"/>
        <v>0</v>
      </c>
      <c r="CI39">
        <f t="shared" si="165"/>
        <v>0</v>
      </c>
      <c r="CJ39">
        <f t="shared" si="166"/>
        <v>0</v>
      </c>
      <c r="CK39">
        <f t="shared" si="167"/>
        <v>0</v>
      </c>
      <c r="CL39">
        <f t="shared" si="168"/>
        <v>0</v>
      </c>
      <c r="CM39">
        <f t="shared" si="169"/>
        <v>0</v>
      </c>
      <c r="CN39">
        <f t="shared" si="170"/>
        <v>0</v>
      </c>
      <c r="CO39">
        <f t="shared" si="171"/>
        <v>0</v>
      </c>
      <c r="CP39">
        <f t="shared" si="172"/>
        <v>1</v>
      </c>
      <c r="CQ39">
        <f t="shared" si="173"/>
        <v>0</v>
      </c>
      <c r="CR39">
        <f t="shared" si="174"/>
        <v>0</v>
      </c>
      <c r="CS39">
        <f t="shared" si="175"/>
        <v>0</v>
      </c>
      <c r="CT39">
        <f t="shared" si="176"/>
        <v>1</v>
      </c>
      <c r="CU39">
        <f t="shared" si="177"/>
        <v>0</v>
      </c>
      <c r="CV39">
        <f t="shared" si="178"/>
        <v>0</v>
      </c>
      <c r="CW39">
        <f t="shared" si="179"/>
        <v>0</v>
      </c>
      <c r="CX39">
        <f t="shared" si="180"/>
        <v>0</v>
      </c>
      <c r="CY39">
        <f t="shared" si="181"/>
        <v>0</v>
      </c>
      <c r="CZ39">
        <f t="shared" si="182"/>
        <v>0</v>
      </c>
      <c r="DA39">
        <f t="shared" si="183"/>
        <v>0</v>
      </c>
      <c r="DB39">
        <f t="shared" si="184"/>
        <v>0</v>
      </c>
      <c r="DC39">
        <f t="shared" si="185"/>
        <v>0</v>
      </c>
      <c r="DD39">
        <f t="shared" si="186"/>
        <v>0</v>
      </c>
      <c r="DE39">
        <f t="shared" si="187"/>
        <v>0</v>
      </c>
      <c r="DF39">
        <f t="shared" si="188"/>
        <v>1</v>
      </c>
      <c r="DG39">
        <f t="shared" si="189"/>
        <v>0</v>
      </c>
      <c r="DH39">
        <f t="shared" si="190"/>
        <v>0</v>
      </c>
      <c r="DI39">
        <f t="shared" si="191"/>
        <v>0</v>
      </c>
      <c r="DJ39">
        <f t="shared" si="192"/>
        <v>0</v>
      </c>
      <c r="DK39">
        <f t="shared" si="193"/>
        <v>0</v>
      </c>
      <c r="DL39">
        <f t="shared" si="194"/>
        <v>0</v>
      </c>
      <c r="DM39">
        <f t="shared" si="195"/>
        <v>0</v>
      </c>
      <c r="DN39">
        <f t="shared" si="196"/>
        <v>0</v>
      </c>
      <c r="DO39">
        <f t="shared" si="197"/>
        <v>0</v>
      </c>
      <c r="DP39">
        <f t="shared" si="198"/>
        <v>0</v>
      </c>
      <c r="DQ39">
        <f t="shared" si="199"/>
        <v>0</v>
      </c>
      <c r="DR39">
        <f t="shared" si="200"/>
        <v>0</v>
      </c>
      <c r="DS39">
        <f t="shared" si="201"/>
        <v>0</v>
      </c>
      <c r="DT39">
        <f t="shared" si="202"/>
        <v>0</v>
      </c>
      <c r="DU39">
        <f t="shared" si="203"/>
        <v>0</v>
      </c>
      <c r="DV39">
        <f t="shared" si="204"/>
        <v>0</v>
      </c>
      <c r="DW39">
        <f t="shared" si="205"/>
        <v>0</v>
      </c>
      <c r="DX39">
        <f t="shared" si="206"/>
        <v>0</v>
      </c>
      <c r="DY39">
        <f t="shared" si="207"/>
        <v>0</v>
      </c>
      <c r="DZ39">
        <f t="shared" si="208"/>
        <v>0</v>
      </c>
      <c r="EA39">
        <f t="shared" si="209"/>
        <v>0</v>
      </c>
      <c r="EB39">
        <f t="shared" si="210"/>
        <v>0</v>
      </c>
      <c r="EC39">
        <f t="shared" si="211"/>
        <v>0</v>
      </c>
      <c r="ED39">
        <f t="shared" si="212"/>
        <v>0</v>
      </c>
      <c r="EE39">
        <f t="shared" si="213"/>
        <v>0</v>
      </c>
      <c r="EF39">
        <f t="shared" si="214"/>
        <v>0</v>
      </c>
      <c r="EG39">
        <f t="shared" si="215"/>
        <v>0</v>
      </c>
      <c r="EH39">
        <f t="shared" si="216"/>
        <v>0</v>
      </c>
      <c r="EI39">
        <f t="shared" si="217"/>
        <v>0</v>
      </c>
      <c r="EJ39">
        <f t="shared" si="218"/>
        <v>1</v>
      </c>
      <c r="EK39">
        <f t="shared" si="219"/>
        <v>0</v>
      </c>
      <c r="EL39">
        <f t="shared" si="220"/>
        <v>0</v>
      </c>
      <c r="EM39">
        <f t="shared" si="221"/>
        <v>1</v>
      </c>
      <c r="EN39">
        <f t="shared" si="222"/>
        <v>0</v>
      </c>
      <c r="EO39">
        <f t="shared" si="223"/>
        <v>0</v>
      </c>
      <c r="EP39">
        <f t="shared" si="224"/>
        <v>0</v>
      </c>
      <c r="EQ39">
        <f t="shared" si="225"/>
        <v>0</v>
      </c>
      <c r="ER39">
        <f t="shared" si="226"/>
        <v>0</v>
      </c>
      <c r="ES39">
        <f t="shared" si="227"/>
        <v>0</v>
      </c>
      <c r="ET39">
        <f t="shared" si="228"/>
        <v>0</v>
      </c>
      <c r="EU39">
        <f t="shared" si="229"/>
        <v>0</v>
      </c>
      <c r="EV39">
        <f t="shared" si="230"/>
        <v>0</v>
      </c>
      <c r="EW39">
        <f t="shared" si="231"/>
        <v>0</v>
      </c>
    </row>
    <row r="40" spans="1:153">
      <c r="A40" t="s">
        <v>98</v>
      </c>
      <c r="B40" s="15">
        <v>192</v>
      </c>
      <c r="C40" s="15" t="s">
        <v>47</v>
      </c>
      <c r="D40" s="16">
        <v>9</v>
      </c>
      <c r="E40" s="24" t="s">
        <v>44</v>
      </c>
      <c r="F40" s="18">
        <v>3</v>
      </c>
      <c r="G40" s="18">
        <v>1</v>
      </c>
      <c r="H40" s="19"/>
      <c r="I40" s="19"/>
      <c r="J40" s="19"/>
      <c r="K40" s="19"/>
      <c r="L40" s="19"/>
      <c r="M40" s="19"/>
      <c r="N40" s="19" t="s">
        <v>39</v>
      </c>
      <c r="O40" s="19"/>
      <c r="P40" s="19" t="s">
        <v>38</v>
      </c>
      <c r="Q40" s="19"/>
      <c r="R40" s="19"/>
      <c r="S40" s="19" t="s">
        <v>36</v>
      </c>
      <c r="T40" s="22"/>
      <c r="U40" s="19"/>
      <c r="V40" s="19"/>
      <c r="W40" s="19"/>
      <c r="X40" s="19"/>
      <c r="Y40" s="19"/>
      <c r="Z40" s="19"/>
      <c r="AA40" s="19"/>
      <c r="AB40" s="19" t="s">
        <v>38</v>
      </c>
      <c r="AC40" s="19"/>
      <c r="AD40" s="19"/>
      <c r="AE40" s="19"/>
      <c r="AF40" s="19" t="s">
        <v>38</v>
      </c>
      <c r="AG40" s="19"/>
      <c r="AH40" s="19" t="s">
        <v>39</v>
      </c>
      <c r="AI40" s="19"/>
      <c r="AL40">
        <f t="shared" si="116"/>
        <v>0</v>
      </c>
      <c r="AM40">
        <f t="shared" si="117"/>
        <v>0</v>
      </c>
      <c r="AN40">
        <f t="shared" si="118"/>
        <v>1</v>
      </c>
      <c r="AO40">
        <f t="shared" si="119"/>
        <v>0</v>
      </c>
      <c r="AP40">
        <f t="shared" si="120"/>
        <v>1</v>
      </c>
      <c r="AQ40">
        <f t="shared" si="121"/>
        <v>0</v>
      </c>
      <c r="AR40">
        <f t="shared" si="122"/>
        <v>0</v>
      </c>
      <c r="AS40">
        <f t="shared" si="123"/>
        <v>0</v>
      </c>
      <c r="AT40">
        <f t="shared" si="124"/>
        <v>0</v>
      </c>
      <c r="AU40">
        <f t="shared" si="125"/>
        <v>0</v>
      </c>
      <c r="AV40">
        <f t="shared" si="126"/>
        <v>0</v>
      </c>
      <c r="AW40">
        <f t="shared" si="127"/>
        <v>0</v>
      </c>
      <c r="AX40">
        <f t="shared" si="128"/>
        <v>0</v>
      </c>
      <c r="AY40">
        <f t="shared" si="129"/>
        <v>0</v>
      </c>
      <c r="AZ40">
        <f t="shared" si="130"/>
        <v>0</v>
      </c>
      <c r="BA40">
        <f t="shared" si="131"/>
        <v>0</v>
      </c>
      <c r="BB40">
        <f t="shared" si="132"/>
        <v>0</v>
      </c>
      <c r="BC40">
        <f t="shared" si="133"/>
        <v>0</v>
      </c>
      <c r="BD40">
        <f t="shared" si="134"/>
        <v>0</v>
      </c>
      <c r="BE40">
        <f t="shared" si="135"/>
        <v>0</v>
      </c>
      <c r="BF40">
        <f t="shared" si="136"/>
        <v>0</v>
      </c>
      <c r="BG40">
        <f t="shared" si="137"/>
        <v>0</v>
      </c>
      <c r="BH40">
        <f t="shared" si="138"/>
        <v>0</v>
      </c>
      <c r="BI40">
        <f t="shared" si="139"/>
        <v>0</v>
      </c>
      <c r="BJ40">
        <f t="shared" si="140"/>
        <v>0</v>
      </c>
      <c r="BK40">
        <f t="shared" si="141"/>
        <v>0</v>
      </c>
      <c r="BL40">
        <f t="shared" si="142"/>
        <v>0</v>
      </c>
      <c r="BM40">
        <f t="shared" si="143"/>
        <v>0</v>
      </c>
      <c r="BN40">
        <f t="shared" si="144"/>
        <v>0</v>
      </c>
      <c r="BO40">
        <f t="shared" si="145"/>
        <v>0</v>
      </c>
      <c r="BP40">
        <f t="shared" si="146"/>
        <v>0</v>
      </c>
      <c r="BQ40">
        <f t="shared" si="147"/>
        <v>0</v>
      </c>
      <c r="BR40">
        <f t="shared" si="148"/>
        <v>0</v>
      </c>
      <c r="BS40">
        <f t="shared" si="149"/>
        <v>1</v>
      </c>
      <c r="BT40">
        <f t="shared" si="150"/>
        <v>0</v>
      </c>
      <c r="BU40">
        <f t="shared" si="151"/>
        <v>0</v>
      </c>
      <c r="BV40">
        <f t="shared" si="152"/>
        <v>0</v>
      </c>
      <c r="BW40">
        <f t="shared" si="153"/>
        <v>0</v>
      </c>
      <c r="BX40">
        <f t="shared" si="154"/>
        <v>0</v>
      </c>
      <c r="BY40">
        <f t="shared" si="155"/>
        <v>0</v>
      </c>
      <c r="BZ40">
        <f t="shared" si="156"/>
        <v>1</v>
      </c>
      <c r="CA40">
        <f t="shared" si="157"/>
        <v>0</v>
      </c>
      <c r="CB40">
        <f t="shared" si="158"/>
        <v>0</v>
      </c>
      <c r="CC40">
        <f t="shared" si="159"/>
        <v>0</v>
      </c>
      <c r="CD40">
        <f t="shared" si="160"/>
        <v>0</v>
      </c>
      <c r="CE40">
        <f t="shared" si="161"/>
        <v>0</v>
      </c>
      <c r="CF40">
        <f t="shared" si="162"/>
        <v>0</v>
      </c>
      <c r="CG40">
        <f t="shared" si="163"/>
        <v>0</v>
      </c>
      <c r="CH40">
        <f t="shared" si="164"/>
        <v>0</v>
      </c>
      <c r="CI40">
        <f t="shared" si="165"/>
        <v>0</v>
      </c>
      <c r="CJ40">
        <f t="shared" si="166"/>
        <v>0</v>
      </c>
      <c r="CK40">
        <f t="shared" si="167"/>
        <v>0</v>
      </c>
      <c r="CL40">
        <f t="shared" si="168"/>
        <v>0</v>
      </c>
      <c r="CM40">
        <f t="shared" si="169"/>
        <v>0</v>
      </c>
      <c r="CN40">
        <f t="shared" si="170"/>
        <v>1</v>
      </c>
      <c r="CO40">
        <f t="shared" si="171"/>
        <v>0</v>
      </c>
      <c r="CP40">
        <f t="shared" si="172"/>
        <v>0</v>
      </c>
      <c r="CQ40">
        <f t="shared" si="173"/>
        <v>0</v>
      </c>
      <c r="CR40">
        <f t="shared" si="174"/>
        <v>0</v>
      </c>
      <c r="CS40">
        <f t="shared" si="175"/>
        <v>0</v>
      </c>
      <c r="CT40">
        <f t="shared" si="176"/>
        <v>0</v>
      </c>
      <c r="CU40">
        <f t="shared" si="177"/>
        <v>0</v>
      </c>
      <c r="CV40">
        <f t="shared" si="178"/>
        <v>0</v>
      </c>
      <c r="CW40">
        <f t="shared" si="179"/>
        <v>0</v>
      </c>
      <c r="CX40">
        <f t="shared" si="180"/>
        <v>0</v>
      </c>
      <c r="CY40">
        <f t="shared" si="181"/>
        <v>0</v>
      </c>
      <c r="CZ40">
        <f t="shared" si="182"/>
        <v>0</v>
      </c>
      <c r="DA40">
        <f t="shared" si="183"/>
        <v>0</v>
      </c>
      <c r="DB40">
        <f t="shared" si="184"/>
        <v>0</v>
      </c>
      <c r="DC40">
        <f t="shared" si="185"/>
        <v>0</v>
      </c>
      <c r="DD40">
        <f t="shared" si="186"/>
        <v>0</v>
      </c>
      <c r="DE40">
        <f t="shared" si="187"/>
        <v>0</v>
      </c>
      <c r="DF40">
        <f t="shared" si="188"/>
        <v>0</v>
      </c>
      <c r="DG40">
        <f t="shared" si="189"/>
        <v>0</v>
      </c>
      <c r="DH40">
        <f t="shared" si="190"/>
        <v>0</v>
      </c>
      <c r="DI40">
        <f t="shared" si="191"/>
        <v>0</v>
      </c>
      <c r="DJ40">
        <f t="shared" si="192"/>
        <v>0</v>
      </c>
      <c r="DK40">
        <f t="shared" si="193"/>
        <v>0</v>
      </c>
      <c r="DL40">
        <f t="shared" si="194"/>
        <v>0</v>
      </c>
      <c r="DM40">
        <f t="shared" si="195"/>
        <v>0</v>
      </c>
      <c r="DN40">
        <f t="shared" si="196"/>
        <v>0</v>
      </c>
      <c r="DO40">
        <f t="shared" si="197"/>
        <v>0</v>
      </c>
      <c r="DP40">
        <f t="shared" si="198"/>
        <v>0</v>
      </c>
      <c r="DQ40">
        <f t="shared" si="199"/>
        <v>0</v>
      </c>
      <c r="DR40">
        <f t="shared" si="200"/>
        <v>0</v>
      </c>
      <c r="DS40">
        <f t="shared" si="201"/>
        <v>0</v>
      </c>
      <c r="DT40">
        <f t="shared" si="202"/>
        <v>0</v>
      </c>
      <c r="DU40">
        <f t="shared" si="203"/>
        <v>0</v>
      </c>
      <c r="DV40">
        <f t="shared" si="204"/>
        <v>1</v>
      </c>
      <c r="DW40">
        <f t="shared" si="205"/>
        <v>0</v>
      </c>
      <c r="DX40">
        <f t="shared" si="206"/>
        <v>0</v>
      </c>
      <c r="DY40">
        <f t="shared" si="207"/>
        <v>0</v>
      </c>
      <c r="DZ40">
        <f t="shared" si="208"/>
        <v>0</v>
      </c>
      <c r="EA40">
        <f t="shared" si="209"/>
        <v>0</v>
      </c>
      <c r="EB40">
        <f t="shared" si="210"/>
        <v>0</v>
      </c>
      <c r="EC40">
        <f t="shared" si="211"/>
        <v>0</v>
      </c>
      <c r="ED40">
        <f t="shared" si="212"/>
        <v>0</v>
      </c>
      <c r="EE40">
        <f t="shared" si="213"/>
        <v>0</v>
      </c>
      <c r="EF40">
        <f t="shared" si="214"/>
        <v>0</v>
      </c>
      <c r="EG40">
        <f t="shared" si="215"/>
        <v>0</v>
      </c>
      <c r="EH40">
        <f t="shared" si="216"/>
        <v>0</v>
      </c>
      <c r="EI40">
        <f t="shared" si="217"/>
        <v>0</v>
      </c>
      <c r="EJ40">
        <f t="shared" si="218"/>
        <v>0</v>
      </c>
      <c r="EK40">
        <f t="shared" si="219"/>
        <v>0</v>
      </c>
      <c r="EL40">
        <f t="shared" si="220"/>
        <v>1</v>
      </c>
      <c r="EM40">
        <f t="shared" si="221"/>
        <v>0</v>
      </c>
      <c r="EN40">
        <f t="shared" si="222"/>
        <v>0</v>
      </c>
      <c r="EO40">
        <f t="shared" si="223"/>
        <v>0</v>
      </c>
      <c r="EP40">
        <f t="shared" si="224"/>
        <v>0</v>
      </c>
      <c r="EQ40">
        <f t="shared" si="225"/>
        <v>0</v>
      </c>
      <c r="ER40">
        <f t="shared" si="226"/>
        <v>0</v>
      </c>
      <c r="ES40">
        <f t="shared" si="227"/>
        <v>0</v>
      </c>
      <c r="ET40">
        <f t="shared" si="228"/>
        <v>0</v>
      </c>
      <c r="EU40">
        <f t="shared" si="229"/>
        <v>1</v>
      </c>
      <c r="EV40">
        <f t="shared" si="230"/>
        <v>0</v>
      </c>
      <c r="EW40">
        <f t="shared" si="231"/>
        <v>0</v>
      </c>
    </row>
    <row r="41" spans="1:153">
      <c r="A41" t="s">
        <v>99</v>
      </c>
      <c r="B41" s="25">
        <v>278</v>
      </c>
      <c r="C41" s="25" t="s">
        <v>47</v>
      </c>
      <c r="D41" s="16">
        <v>5</v>
      </c>
      <c r="E41" s="24" t="s">
        <v>40</v>
      </c>
      <c r="F41" s="18">
        <v>4</v>
      </c>
      <c r="G41" s="18">
        <v>2</v>
      </c>
      <c r="H41" s="19"/>
      <c r="I41" s="19"/>
      <c r="J41" s="19"/>
      <c r="K41" s="19"/>
      <c r="L41" s="19"/>
      <c r="M41" s="19"/>
      <c r="N41" s="19"/>
      <c r="O41" s="19"/>
      <c r="P41" s="19" t="s">
        <v>38</v>
      </c>
      <c r="Q41" s="19"/>
      <c r="R41" s="19"/>
      <c r="S41" s="19" t="s">
        <v>36</v>
      </c>
      <c r="T41" s="19"/>
      <c r="U41" s="19" t="s">
        <v>36</v>
      </c>
      <c r="V41" s="19"/>
      <c r="W41" s="19"/>
      <c r="X41" s="19"/>
      <c r="Y41" s="19"/>
      <c r="Z41" s="19"/>
      <c r="AA41" s="19" t="s">
        <v>38</v>
      </c>
      <c r="AB41" s="19"/>
      <c r="AC41" s="19"/>
      <c r="AD41" s="19"/>
      <c r="AE41" s="19"/>
      <c r="AF41" s="19"/>
      <c r="AG41" s="19"/>
      <c r="AH41" s="19"/>
      <c r="AI41" s="19"/>
      <c r="AL41">
        <f t="shared" si="116"/>
        <v>0</v>
      </c>
      <c r="AM41">
        <f t="shared" si="117"/>
        <v>0</v>
      </c>
      <c r="AN41">
        <f t="shared" si="118"/>
        <v>0</v>
      </c>
      <c r="AO41">
        <f t="shared" si="119"/>
        <v>1</v>
      </c>
      <c r="AP41">
        <f t="shared" si="120"/>
        <v>0</v>
      </c>
      <c r="AQ41">
        <f t="shared" si="121"/>
        <v>1</v>
      </c>
      <c r="AR41">
        <f t="shared" si="122"/>
        <v>0</v>
      </c>
      <c r="AS41">
        <f t="shared" si="123"/>
        <v>0</v>
      </c>
      <c r="AT41">
        <f t="shared" si="124"/>
        <v>0</v>
      </c>
      <c r="AU41">
        <f t="shared" si="125"/>
        <v>0</v>
      </c>
      <c r="AV41">
        <f t="shared" si="126"/>
        <v>0</v>
      </c>
      <c r="AW41">
        <f t="shared" si="127"/>
        <v>0</v>
      </c>
      <c r="AX41">
        <f t="shared" si="128"/>
        <v>0</v>
      </c>
      <c r="AY41">
        <f t="shared" si="129"/>
        <v>0</v>
      </c>
      <c r="AZ41">
        <f t="shared" si="130"/>
        <v>0</v>
      </c>
      <c r="BA41">
        <f t="shared" si="131"/>
        <v>0</v>
      </c>
      <c r="BB41">
        <f t="shared" si="132"/>
        <v>0</v>
      </c>
      <c r="BC41">
        <f t="shared" si="133"/>
        <v>0</v>
      </c>
      <c r="BD41">
        <f t="shared" si="134"/>
        <v>0</v>
      </c>
      <c r="BE41">
        <f t="shared" si="135"/>
        <v>0</v>
      </c>
      <c r="BF41">
        <f t="shared" si="136"/>
        <v>0</v>
      </c>
      <c r="BG41">
        <f t="shared" si="137"/>
        <v>0</v>
      </c>
      <c r="BH41">
        <f t="shared" si="138"/>
        <v>0</v>
      </c>
      <c r="BI41">
        <f t="shared" si="139"/>
        <v>0</v>
      </c>
      <c r="BJ41">
        <f t="shared" si="140"/>
        <v>0</v>
      </c>
      <c r="BK41">
        <f t="shared" si="141"/>
        <v>0</v>
      </c>
      <c r="BL41">
        <f t="shared" si="142"/>
        <v>0</v>
      </c>
      <c r="BM41">
        <f t="shared" si="143"/>
        <v>0</v>
      </c>
      <c r="BN41">
        <f t="shared" si="144"/>
        <v>0</v>
      </c>
      <c r="BO41">
        <f t="shared" si="145"/>
        <v>0</v>
      </c>
      <c r="BP41">
        <f t="shared" si="146"/>
        <v>0</v>
      </c>
      <c r="BQ41">
        <f t="shared" si="147"/>
        <v>0</v>
      </c>
      <c r="BR41">
        <f t="shared" si="148"/>
        <v>0</v>
      </c>
      <c r="BS41">
        <f t="shared" si="149"/>
        <v>0</v>
      </c>
      <c r="BT41">
        <f t="shared" si="150"/>
        <v>0</v>
      </c>
      <c r="BU41">
        <f t="shared" si="151"/>
        <v>0</v>
      </c>
      <c r="BV41">
        <f t="shared" si="152"/>
        <v>0</v>
      </c>
      <c r="BW41">
        <f t="shared" si="153"/>
        <v>0</v>
      </c>
      <c r="BX41">
        <f t="shared" si="154"/>
        <v>0</v>
      </c>
      <c r="BY41">
        <f t="shared" si="155"/>
        <v>0</v>
      </c>
      <c r="BZ41">
        <f t="shared" si="156"/>
        <v>1</v>
      </c>
      <c r="CA41">
        <f t="shared" si="157"/>
        <v>0</v>
      </c>
      <c r="CB41">
        <f t="shared" si="158"/>
        <v>0</v>
      </c>
      <c r="CC41">
        <f t="shared" si="159"/>
        <v>0</v>
      </c>
      <c r="CD41">
        <f t="shared" si="160"/>
        <v>0</v>
      </c>
      <c r="CE41">
        <f t="shared" si="161"/>
        <v>0</v>
      </c>
      <c r="CF41">
        <f t="shared" si="162"/>
        <v>0</v>
      </c>
      <c r="CG41">
        <f t="shared" si="163"/>
        <v>0</v>
      </c>
      <c r="CH41">
        <f t="shared" si="164"/>
        <v>0</v>
      </c>
      <c r="CI41">
        <f t="shared" si="165"/>
        <v>0</v>
      </c>
      <c r="CJ41">
        <f t="shared" si="166"/>
        <v>0</v>
      </c>
      <c r="CK41">
        <f t="shared" si="167"/>
        <v>0</v>
      </c>
      <c r="CL41">
        <f t="shared" si="168"/>
        <v>0</v>
      </c>
      <c r="CM41">
        <f t="shared" si="169"/>
        <v>0</v>
      </c>
      <c r="CN41">
        <f t="shared" si="170"/>
        <v>1</v>
      </c>
      <c r="CO41">
        <f t="shared" si="171"/>
        <v>0</v>
      </c>
      <c r="CP41">
        <f t="shared" si="172"/>
        <v>0</v>
      </c>
      <c r="CQ41">
        <f t="shared" si="173"/>
        <v>0</v>
      </c>
      <c r="CR41">
        <f t="shared" si="174"/>
        <v>0</v>
      </c>
      <c r="CS41">
        <f t="shared" si="175"/>
        <v>0</v>
      </c>
      <c r="CT41">
        <f t="shared" si="176"/>
        <v>0</v>
      </c>
      <c r="CU41">
        <f t="shared" si="177"/>
        <v>0</v>
      </c>
      <c r="CV41">
        <f t="shared" si="178"/>
        <v>1</v>
      </c>
      <c r="CW41">
        <f t="shared" si="179"/>
        <v>0</v>
      </c>
      <c r="CX41">
        <f t="shared" si="180"/>
        <v>0</v>
      </c>
      <c r="CY41">
        <f t="shared" si="181"/>
        <v>0</v>
      </c>
      <c r="CZ41">
        <f t="shared" si="182"/>
        <v>0</v>
      </c>
      <c r="DA41">
        <f t="shared" si="183"/>
        <v>0</v>
      </c>
      <c r="DB41">
        <f t="shared" si="184"/>
        <v>0</v>
      </c>
      <c r="DC41">
        <f t="shared" si="185"/>
        <v>0</v>
      </c>
      <c r="DD41">
        <f t="shared" si="186"/>
        <v>0</v>
      </c>
      <c r="DE41">
        <f t="shared" si="187"/>
        <v>0</v>
      </c>
      <c r="DF41">
        <f t="shared" si="188"/>
        <v>0</v>
      </c>
      <c r="DG41">
        <f t="shared" si="189"/>
        <v>0</v>
      </c>
      <c r="DH41">
        <f t="shared" si="190"/>
        <v>0</v>
      </c>
      <c r="DI41">
        <f t="shared" si="191"/>
        <v>0</v>
      </c>
      <c r="DJ41">
        <f t="shared" si="192"/>
        <v>0</v>
      </c>
      <c r="DK41">
        <f t="shared" si="193"/>
        <v>0</v>
      </c>
      <c r="DL41">
        <f t="shared" si="194"/>
        <v>0</v>
      </c>
      <c r="DM41">
        <f t="shared" si="195"/>
        <v>0</v>
      </c>
      <c r="DN41">
        <f t="shared" si="196"/>
        <v>0</v>
      </c>
      <c r="DO41">
        <f t="shared" si="197"/>
        <v>0</v>
      </c>
      <c r="DP41">
        <f t="shared" si="198"/>
        <v>0</v>
      </c>
      <c r="DQ41">
        <f t="shared" si="199"/>
        <v>0</v>
      </c>
      <c r="DR41">
        <f t="shared" si="200"/>
        <v>1</v>
      </c>
      <c r="DS41">
        <f t="shared" si="201"/>
        <v>0</v>
      </c>
      <c r="DT41">
        <f t="shared" si="202"/>
        <v>0</v>
      </c>
      <c r="DU41">
        <f t="shared" si="203"/>
        <v>0</v>
      </c>
      <c r="DV41">
        <f t="shared" si="204"/>
        <v>0</v>
      </c>
      <c r="DW41">
        <f t="shared" si="205"/>
        <v>0</v>
      </c>
      <c r="DX41">
        <f t="shared" si="206"/>
        <v>0</v>
      </c>
      <c r="DY41">
        <f t="shared" si="207"/>
        <v>0</v>
      </c>
      <c r="DZ41">
        <f t="shared" si="208"/>
        <v>0</v>
      </c>
      <c r="EA41">
        <f t="shared" si="209"/>
        <v>0</v>
      </c>
      <c r="EB41">
        <f t="shared" si="210"/>
        <v>0</v>
      </c>
      <c r="EC41">
        <f t="shared" si="211"/>
        <v>0</v>
      </c>
      <c r="ED41">
        <f t="shared" si="212"/>
        <v>0</v>
      </c>
      <c r="EE41">
        <f t="shared" si="213"/>
        <v>0</v>
      </c>
      <c r="EF41">
        <f t="shared" si="214"/>
        <v>0</v>
      </c>
      <c r="EG41">
        <f t="shared" si="215"/>
        <v>0</v>
      </c>
      <c r="EH41">
        <f t="shared" si="216"/>
        <v>0</v>
      </c>
      <c r="EI41">
        <f t="shared" si="217"/>
        <v>0</v>
      </c>
      <c r="EJ41">
        <f t="shared" si="218"/>
        <v>0</v>
      </c>
      <c r="EK41">
        <f t="shared" si="219"/>
        <v>0</v>
      </c>
      <c r="EL41">
        <f t="shared" si="220"/>
        <v>0</v>
      </c>
      <c r="EM41">
        <f t="shared" si="221"/>
        <v>0</v>
      </c>
      <c r="EN41">
        <f t="shared" si="222"/>
        <v>0</v>
      </c>
      <c r="EO41">
        <f t="shared" si="223"/>
        <v>0</v>
      </c>
      <c r="EP41">
        <f t="shared" si="224"/>
        <v>0</v>
      </c>
      <c r="EQ41">
        <f t="shared" si="225"/>
        <v>0</v>
      </c>
      <c r="ER41">
        <f t="shared" si="226"/>
        <v>0</v>
      </c>
      <c r="ES41">
        <f t="shared" si="227"/>
        <v>0</v>
      </c>
      <c r="ET41">
        <f t="shared" si="228"/>
        <v>0</v>
      </c>
      <c r="EU41">
        <f t="shared" si="229"/>
        <v>0</v>
      </c>
      <c r="EV41">
        <f t="shared" si="230"/>
        <v>0</v>
      </c>
      <c r="EW41">
        <f t="shared" si="231"/>
        <v>0</v>
      </c>
    </row>
    <row r="42" spans="1:153">
      <c r="A42" t="s">
        <v>100</v>
      </c>
      <c r="B42" s="25">
        <v>296</v>
      </c>
      <c r="C42" s="25" t="s">
        <v>47</v>
      </c>
      <c r="D42" s="16">
        <v>6</v>
      </c>
      <c r="E42" s="24" t="s">
        <v>39</v>
      </c>
      <c r="F42" s="18">
        <v>3</v>
      </c>
      <c r="G42" s="18">
        <v>1</v>
      </c>
      <c r="H42" s="19"/>
      <c r="I42" s="19"/>
      <c r="J42" s="19"/>
      <c r="K42" s="19"/>
      <c r="L42" s="19" t="s">
        <v>38</v>
      </c>
      <c r="M42" s="19" t="s">
        <v>38</v>
      </c>
      <c r="N42" s="19"/>
      <c r="O42" s="19"/>
      <c r="P42" s="19"/>
      <c r="Q42" s="19"/>
      <c r="R42" s="19"/>
      <c r="S42" s="19" t="s">
        <v>39</v>
      </c>
      <c r="T42" s="19"/>
      <c r="U42" s="19"/>
      <c r="V42" s="19"/>
      <c r="W42" s="19"/>
      <c r="X42" s="19"/>
      <c r="Y42" s="19" t="s">
        <v>38</v>
      </c>
      <c r="Z42" s="19"/>
      <c r="AA42" s="19" t="s">
        <v>39</v>
      </c>
      <c r="AB42" s="19"/>
      <c r="AC42" s="19"/>
      <c r="AD42" s="19"/>
      <c r="AE42" s="19"/>
      <c r="AF42" s="19"/>
      <c r="AG42" s="19"/>
      <c r="AH42" s="19" t="s">
        <v>36</v>
      </c>
      <c r="AI42" s="19"/>
      <c r="AL42">
        <f t="shared" si="116"/>
        <v>0</v>
      </c>
      <c r="AM42">
        <f t="shared" si="117"/>
        <v>0</v>
      </c>
      <c r="AN42">
        <f t="shared" si="118"/>
        <v>1</v>
      </c>
      <c r="AO42">
        <f t="shared" si="119"/>
        <v>0</v>
      </c>
      <c r="AP42">
        <f t="shared" si="120"/>
        <v>1</v>
      </c>
      <c r="AQ42">
        <f t="shared" si="121"/>
        <v>0</v>
      </c>
      <c r="AR42">
        <f t="shared" si="122"/>
        <v>0</v>
      </c>
      <c r="AS42">
        <f t="shared" si="123"/>
        <v>0</v>
      </c>
      <c r="AT42">
        <f t="shared" si="124"/>
        <v>0</v>
      </c>
      <c r="AU42">
        <f t="shared" si="125"/>
        <v>0</v>
      </c>
      <c r="AV42">
        <f t="shared" si="126"/>
        <v>0</v>
      </c>
      <c r="AW42">
        <f t="shared" si="127"/>
        <v>0</v>
      </c>
      <c r="AX42">
        <f t="shared" si="128"/>
        <v>0</v>
      </c>
      <c r="AY42">
        <f t="shared" si="129"/>
        <v>0</v>
      </c>
      <c r="AZ42">
        <f t="shared" si="130"/>
        <v>0</v>
      </c>
      <c r="BA42">
        <f t="shared" si="131"/>
        <v>0</v>
      </c>
      <c r="BB42">
        <f t="shared" si="132"/>
        <v>0</v>
      </c>
      <c r="BC42">
        <f t="shared" si="133"/>
        <v>0</v>
      </c>
      <c r="BD42">
        <f t="shared" si="134"/>
        <v>0</v>
      </c>
      <c r="BE42">
        <f t="shared" si="135"/>
        <v>0</v>
      </c>
      <c r="BF42">
        <f t="shared" si="136"/>
        <v>0</v>
      </c>
      <c r="BG42">
        <f t="shared" si="137"/>
        <v>0</v>
      </c>
      <c r="BH42">
        <f t="shared" si="138"/>
        <v>0</v>
      </c>
      <c r="BI42">
        <f t="shared" si="139"/>
        <v>0</v>
      </c>
      <c r="BJ42">
        <f t="shared" si="140"/>
        <v>1</v>
      </c>
      <c r="BK42">
        <f t="shared" si="141"/>
        <v>0</v>
      </c>
      <c r="BL42">
        <f t="shared" si="142"/>
        <v>0</v>
      </c>
      <c r="BM42">
        <f t="shared" si="143"/>
        <v>0</v>
      </c>
      <c r="BN42">
        <f t="shared" si="144"/>
        <v>1</v>
      </c>
      <c r="BO42">
        <f t="shared" si="145"/>
        <v>0</v>
      </c>
      <c r="BP42">
        <f t="shared" si="146"/>
        <v>0</v>
      </c>
      <c r="BQ42">
        <f t="shared" si="147"/>
        <v>0</v>
      </c>
      <c r="BR42">
        <f t="shared" si="148"/>
        <v>0</v>
      </c>
      <c r="BS42">
        <f t="shared" si="149"/>
        <v>0</v>
      </c>
      <c r="BT42">
        <f t="shared" si="150"/>
        <v>0</v>
      </c>
      <c r="BU42">
        <f t="shared" si="151"/>
        <v>0</v>
      </c>
      <c r="BV42">
        <f t="shared" si="152"/>
        <v>0</v>
      </c>
      <c r="BW42">
        <f t="shared" si="153"/>
        <v>0</v>
      </c>
      <c r="BX42">
        <f t="shared" si="154"/>
        <v>0</v>
      </c>
      <c r="BY42">
        <f t="shared" si="155"/>
        <v>0</v>
      </c>
      <c r="BZ42">
        <f t="shared" si="156"/>
        <v>0</v>
      </c>
      <c r="CA42">
        <f t="shared" si="157"/>
        <v>0</v>
      </c>
      <c r="CB42">
        <f t="shared" si="158"/>
        <v>0</v>
      </c>
      <c r="CC42">
        <f t="shared" si="159"/>
        <v>0</v>
      </c>
      <c r="CD42">
        <f t="shared" si="160"/>
        <v>0</v>
      </c>
      <c r="CE42">
        <f t="shared" si="161"/>
        <v>0</v>
      </c>
      <c r="CF42">
        <f t="shared" si="162"/>
        <v>0</v>
      </c>
      <c r="CG42">
        <f t="shared" si="163"/>
        <v>0</v>
      </c>
      <c r="CH42">
        <f t="shared" si="164"/>
        <v>0</v>
      </c>
      <c r="CI42">
        <f t="shared" si="165"/>
        <v>0</v>
      </c>
      <c r="CJ42">
        <f t="shared" si="166"/>
        <v>0</v>
      </c>
      <c r="CK42">
        <f t="shared" si="167"/>
        <v>0</v>
      </c>
      <c r="CL42">
        <f t="shared" si="168"/>
        <v>0</v>
      </c>
      <c r="CM42">
        <f t="shared" si="169"/>
        <v>1</v>
      </c>
      <c r="CN42">
        <f t="shared" si="170"/>
        <v>0</v>
      </c>
      <c r="CO42">
        <f t="shared" si="171"/>
        <v>0</v>
      </c>
      <c r="CP42">
        <f t="shared" si="172"/>
        <v>0</v>
      </c>
      <c r="CQ42">
        <f t="shared" si="173"/>
        <v>0</v>
      </c>
      <c r="CR42">
        <f t="shared" si="174"/>
        <v>0</v>
      </c>
      <c r="CS42">
        <f t="shared" si="175"/>
        <v>0</v>
      </c>
      <c r="CT42">
        <f t="shared" si="176"/>
        <v>0</v>
      </c>
      <c r="CU42">
        <f t="shared" si="177"/>
        <v>0</v>
      </c>
      <c r="CV42">
        <f t="shared" si="178"/>
        <v>0</v>
      </c>
      <c r="CW42">
        <f t="shared" si="179"/>
        <v>0</v>
      </c>
      <c r="CX42">
        <f t="shared" si="180"/>
        <v>0</v>
      </c>
      <c r="CY42">
        <f t="shared" si="181"/>
        <v>0</v>
      </c>
      <c r="CZ42">
        <f t="shared" si="182"/>
        <v>0</v>
      </c>
      <c r="DA42">
        <f t="shared" si="183"/>
        <v>0</v>
      </c>
      <c r="DB42">
        <f t="shared" si="184"/>
        <v>0</v>
      </c>
      <c r="DC42">
        <f t="shared" si="185"/>
        <v>0</v>
      </c>
      <c r="DD42">
        <f t="shared" si="186"/>
        <v>0</v>
      </c>
      <c r="DE42">
        <f t="shared" si="187"/>
        <v>0</v>
      </c>
      <c r="DF42">
        <f t="shared" si="188"/>
        <v>0</v>
      </c>
      <c r="DG42">
        <f t="shared" si="189"/>
        <v>0</v>
      </c>
      <c r="DH42">
        <f t="shared" si="190"/>
        <v>0</v>
      </c>
      <c r="DI42">
        <f t="shared" si="191"/>
        <v>0</v>
      </c>
      <c r="DJ42">
        <f t="shared" si="192"/>
        <v>1</v>
      </c>
      <c r="DK42">
        <f t="shared" si="193"/>
        <v>0</v>
      </c>
      <c r="DL42">
        <f t="shared" si="194"/>
        <v>0</v>
      </c>
      <c r="DM42">
        <f t="shared" si="195"/>
        <v>0</v>
      </c>
      <c r="DN42">
        <f t="shared" si="196"/>
        <v>0</v>
      </c>
      <c r="DO42">
        <f t="shared" si="197"/>
        <v>0</v>
      </c>
      <c r="DP42">
        <f t="shared" si="198"/>
        <v>0</v>
      </c>
      <c r="DQ42">
        <f t="shared" si="199"/>
        <v>0</v>
      </c>
      <c r="DR42">
        <f t="shared" si="200"/>
        <v>0</v>
      </c>
      <c r="DS42">
        <f t="shared" si="201"/>
        <v>1</v>
      </c>
      <c r="DT42">
        <f t="shared" si="202"/>
        <v>0</v>
      </c>
      <c r="DU42">
        <f t="shared" si="203"/>
        <v>0</v>
      </c>
      <c r="DV42">
        <f t="shared" si="204"/>
        <v>0</v>
      </c>
      <c r="DW42">
        <f t="shared" si="205"/>
        <v>0</v>
      </c>
      <c r="DX42">
        <f t="shared" si="206"/>
        <v>0</v>
      </c>
      <c r="DY42">
        <f t="shared" si="207"/>
        <v>0</v>
      </c>
      <c r="DZ42">
        <f t="shared" si="208"/>
        <v>0</v>
      </c>
      <c r="EA42">
        <f t="shared" si="209"/>
        <v>0</v>
      </c>
      <c r="EB42">
        <f t="shared" si="210"/>
        <v>0</v>
      </c>
      <c r="EC42">
        <f t="shared" si="211"/>
        <v>0</v>
      </c>
      <c r="ED42">
        <f t="shared" si="212"/>
        <v>0</v>
      </c>
      <c r="EE42">
        <f t="shared" si="213"/>
        <v>0</v>
      </c>
      <c r="EF42">
        <f t="shared" si="214"/>
        <v>0</v>
      </c>
      <c r="EG42">
        <f t="shared" si="215"/>
        <v>0</v>
      </c>
      <c r="EH42">
        <f t="shared" si="216"/>
        <v>0</v>
      </c>
      <c r="EI42">
        <f t="shared" si="217"/>
        <v>0</v>
      </c>
      <c r="EJ42">
        <f t="shared" si="218"/>
        <v>0</v>
      </c>
      <c r="EK42">
        <f t="shared" si="219"/>
        <v>0</v>
      </c>
      <c r="EL42">
        <f t="shared" si="220"/>
        <v>0</v>
      </c>
      <c r="EM42">
        <f t="shared" si="221"/>
        <v>0</v>
      </c>
      <c r="EN42">
        <f t="shared" si="222"/>
        <v>0</v>
      </c>
      <c r="EO42">
        <f t="shared" si="223"/>
        <v>0</v>
      </c>
      <c r="EP42">
        <f t="shared" si="224"/>
        <v>0</v>
      </c>
      <c r="EQ42">
        <f t="shared" si="225"/>
        <v>0</v>
      </c>
      <c r="ER42">
        <f t="shared" si="226"/>
        <v>0</v>
      </c>
      <c r="ES42">
        <f t="shared" si="227"/>
        <v>0</v>
      </c>
      <c r="ET42">
        <f t="shared" si="228"/>
        <v>0</v>
      </c>
      <c r="EU42">
        <f t="shared" si="229"/>
        <v>0</v>
      </c>
      <c r="EV42">
        <f t="shared" si="230"/>
        <v>1</v>
      </c>
      <c r="EW42">
        <f t="shared" si="231"/>
        <v>0</v>
      </c>
    </row>
    <row r="43" spans="1:153">
      <c r="A43" t="s">
        <v>101</v>
      </c>
      <c r="B43" s="25">
        <v>301</v>
      </c>
      <c r="C43" s="25" t="s">
        <v>47</v>
      </c>
      <c r="D43" s="16">
        <v>5</v>
      </c>
      <c r="E43" s="24" t="s">
        <v>41</v>
      </c>
      <c r="F43" s="18">
        <v>4</v>
      </c>
      <c r="G43" s="18">
        <v>2</v>
      </c>
      <c r="H43" s="19"/>
      <c r="I43" s="19" t="s">
        <v>39</v>
      </c>
      <c r="J43" s="19" t="s">
        <v>38</v>
      </c>
      <c r="K43" s="19"/>
      <c r="L43" s="19" t="s">
        <v>39</v>
      </c>
      <c r="M43" s="19"/>
      <c r="N43" s="19"/>
      <c r="O43" s="19"/>
      <c r="P43" s="19" t="s">
        <v>39</v>
      </c>
      <c r="Q43" s="19"/>
      <c r="R43" s="19"/>
      <c r="S43" s="19"/>
      <c r="T43" s="19" t="s">
        <v>38</v>
      </c>
      <c r="U43" s="19" t="s">
        <v>39</v>
      </c>
      <c r="V43" s="19"/>
      <c r="W43" s="19"/>
      <c r="X43" s="19"/>
      <c r="Y43" s="19"/>
      <c r="Z43" s="19"/>
      <c r="AA43" s="19"/>
      <c r="AB43" s="19" t="s">
        <v>39</v>
      </c>
      <c r="AC43" s="19"/>
      <c r="AD43" s="19" t="s">
        <v>39</v>
      </c>
      <c r="AE43" s="19"/>
      <c r="AF43" s="19"/>
      <c r="AG43" s="19"/>
      <c r="AH43" s="19" t="s">
        <v>39</v>
      </c>
      <c r="AI43" s="19"/>
      <c r="AL43">
        <f t="shared" si="116"/>
        <v>0</v>
      </c>
      <c r="AM43">
        <f t="shared" si="117"/>
        <v>0</v>
      </c>
      <c r="AN43">
        <f t="shared" si="118"/>
        <v>0</v>
      </c>
      <c r="AO43">
        <f t="shared" si="119"/>
        <v>1</v>
      </c>
      <c r="AP43">
        <f t="shared" si="120"/>
        <v>0</v>
      </c>
      <c r="AQ43">
        <f t="shared" si="121"/>
        <v>1</v>
      </c>
      <c r="AR43">
        <f t="shared" si="122"/>
        <v>0</v>
      </c>
      <c r="AS43">
        <f t="shared" si="123"/>
        <v>0</v>
      </c>
      <c r="AT43">
        <f t="shared" si="124"/>
        <v>0</v>
      </c>
      <c r="AU43">
        <f t="shared" si="125"/>
        <v>0</v>
      </c>
      <c r="AV43">
        <f t="shared" si="126"/>
        <v>0</v>
      </c>
      <c r="AW43">
        <f t="shared" si="127"/>
        <v>0</v>
      </c>
      <c r="AX43">
        <f t="shared" si="128"/>
        <v>0</v>
      </c>
      <c r="AY43">
        <f t="shared" si="129"/>
        <v>1</v>
      </c>
      <c r="AZ43">
        <f t="shared" si="130"/>
        <v>0</v>
      </c>
      <c r="BA43">
        <f t="shared" si="131"/>
        <v>0</v>
      </c>
      <c r="BB43">
        <f t="shared" si="132"/>
        <v>1</v>
      </c>
      <c r="BC43">
        <f t="shared" si="133"/>
        <v>0</v>
      </c>
      <c r="BD43">
        <f t="shared" si="134"/>
        <v>1</v>
      </c>
      <c r="BE43">
        <f t="shared" si="135"/>
        <v>0</v>
      </c>
      <c r="BF43">
        <f t="shared" si="136"/>
        <v>0</v>
      </c>
      <c r="BG43">
        <f t="shared" si="137"/>
        <v>0</v>
      </c>
      <c r="BH43">
        <f t="shared" si="138"/>
        <v>0</v>
      </c>
      <c r="BI43">
        <f t="shared" si="139"/>
        <v>0</v>
      </c>
      <c r="BJ43">
        <f t="shared" si="140"/>
        <v>0</v>
      </c>
      <c r="BK43">
        <f t="shared" si="141"/>
        <v>1</v>
      </c>
      <c r="BL43">
        <f t="shared" si="142"/>
        <v>0</v>
      </c>
      <c r="BM43">
        <f t="shared" si="143"/>
        <v>0</v>
      </c>
      <c r="BN43">
        <f t="shared" si="144"/>
        <v>0</v>
      </c>
      <c r="BO43">
        <f t="shared" si="145"/>
        <v>0</v>
      </c>
      <c r="BP43">
        <f t="shared" si="146"/>
        <v>0</v>
      </c>
      <c r="BQ43">
        <f t="shared" si="147"/>
        <v>0</v>
      </c>
      <c r="BR43">
        <f t="shared" si="148"/>
        <v>0</v>
      </c>
      <c r="BS43">
        <f t="shared" si="149"/>
        <v>0</v>
      </c>
      <c r="BT43">
        <f t="shared" si="150"/>
        <v>0</v>
      </c>
      <c r="BU43">
        <f t="shared" si="151"/>
        <v>0</v>
      </c>
      <c r="BV43">
        <f t="shared" si="152"/>
        <v>0</v>
      </c>
      <c r="BW43">
        <f t="shared" si="153"/>
        <v>0</v>
      </c>
      <c r="BX43">
        <f t="shared" si="154"/>
        <v>0</v>
      </c>
      <c r="BY43">
        <f t="shared" si="155"/>
        <v>0</v>
      </c>
      <c r="BZ43">
        <f t="shared" si="156"/>
        <v>0</v>
      </c>
      <c r="CA43">
        <f t="shared" si="157"/>
        <v>1</v>
      </c>
      <c r="CB43">
        <f t="shared" si="158"/>
        <v>0</v>
      </c>
      <c r="CC43">
        <f t="shared" si="159"/>
        <v>0</v>
      </c>
      <c r="CD43">
        <f t="shared" si="160"/>
        <v>0</v>
      </c>
      <c r="CE43">
        <f t="shared" si="161"/>
        <v>0</v>
      </c>
      <c r="CF43">
        <f t="shared" si="162"/>
        <v>0</v>
      </c>
      <c r="CG43">
        <f t="shared" si="163"/>
        <v>0</v>
      </c>
      <c r="CH43">
        <f t="shared" si="164"/>
        <v>0</v>
      </c>
      <c r="CI43">
        <f t="shared" si="165"/>
        <v>0</v>
      </c>
      <c r="CJ43">
        <f t="shared" si="166"/>
        <v>0</v>
      </c>
      <c r="CK43">
        <f t="shared" si="167"/>
        <v>0</v>
      </c>
      <c r="CL43">
        <f t="shared" si="168"/>
        <v>0</v>
      </c>
      <c r="CM43">
        <f t="shared" si="169"/>
        <v>0</v>
      </c>
      <c r="CN43">
        <f t="shared" si="170"/>
        <v>0</v>
      </c>
      <c r="CO43">
        <f t="shared" si="171"/>
        <v>0</v>
      </c>
      <c r="CP43">
        <f t="shared" si="172"/>
        <v>1</v>
      </c>
      <c r="CQ43">
        <f t="shared" si="173"/>
        <v>0</v>
      </c>
      <c r="CR43">
        <f t="shared" si="174"/>
        <v>0</v>
      </c>
      <c r="CS43">
        <f t="shared" si="175"/>
        <v>0</v>
      </c>
      <c r="CT43">
        <f t="shared" si="176"/>
        <v>0</v>
      </c>
      <c r="CU43">
        <f t="shared" si="177"/>
        <v>1</v>
      </c>
      <c r="CV43">
        <f t="shared" si="178"/>
        <v>0</v>
      </c>
      <c r="CW43">
        <f t="shared" si="179"/>
        <v>0</v>
      </c>
      <c r="CX43">
        <f t="shared" si="180"/>
        <v>0</v>
      </c>
      <c r="CY43">
        <f t="shared" si="181"/>
        <v>0</v>
      </c>
      <c r="CZ43">
        <f t="shared" si="182"/>
        <v>0</v>
      </c>
      <c r="DA43">
        <f t="shared" si="183"/>
        <v>0</v>
      </c>
      <c r="DB43">
        <f t="shared" si="184"/>
        <v>0</v>
      </c>
      <c r="DC43">
        <f t="shared" si="185"/>
        <v>0</v>
      </c>
      <c r="DD43">
        <f t="shared" si="186"/>
        <v>0</v>
      </c>
      <c r="DE43">
        <f t="shared" si="187"/>
        <v>0</v>
      </c>
      <c r="DF43">
        <f t="shared" si="188"/>
        <v>0</v>
      </c>
      <c r="DG43">
        <f t="shared" si="189"/>
        <v>0</v>
      </c>
      <c r="DH43">
        <f t="shared" si="190"/>
        <v>0</v>
      </c>
      <c r="DI43">
        <f t="shared" si="191"/>
        <v>0</v>
      </c>
      <c r="DJ43">
        <f t="shared" si="192"/>
        <v>0</v>
      </c>
      <c r="DK43">
        <f t="shared" si="193"/>
        <v>0</v>
      </c>
      <c r="DL43">
        <f t="shared" si="194"/>
        <v>0</v>
      </c>
      <c r="DM43">
        <f t="shared" si="195"/>
        <v>0</v>
      </c>
      <c r="DN43">
        <f t="shared" si="196"/>
        <v>0</v>
      </c>
      <c r="DO43">
        <f t="shared" si="197"/>
        <v>0</v>
      </c>
      <c r="DP43">
        <f t="shared" si="198"/>
        <v>0</v>
      </c>
      <c r="DQ43">
        <f t="shared" si="199"/>
        <v>0</v>
      </c>
      <c r="DR43">
        <f t="shared" si="200"/>
        <v>0</v>
      </c>
      <c r="DS43">
        <f t="shared" si="201"/>
        <v>0</v>
      </c>
      <c r="DT43">
        <f t="shared" si="202"/>
        <v>0</v>
      </c>
      <c r="DU43">
        <f t="shared" si="203"/>
        <v>0</v>
      </c>
      <c r="DV43">
        <f t="shared" si="204"/>
        <v>0</v>
      </c>
      <c r="DW43">
        <f t="shared" si="205"/>
        <v>1</v>
      </c>
      <c r="DX43">
        <f t="shared" si="206"/>
        <v>0</v>
      </c>
      <c r="DY43">
        <f t="shared" si="207"/>
        <v>0</v>
      </c>
      <c r="DZ43">
        <f t="shared" si="208"/>
        <v>0</v>
      </c>
      <c r="EA43">
        <f t="shared" si="209"/>
        <v>0</v>
      </c>
      <c r="EB43">
        <f t="shared" si="210"/>
        <v>0</v>
      </c>
      <c r="EC43">
        <f t="shared" si="211"/>
        <v>0</v>
      </c>
      <c r="ED43">
        <f t="shared" si="212"/>
        <v>0</v>
      </c>
      <c r="EE43">
        <f t="shared" si="213"/>
        <v>1</v>
      </c>
      <c r="EF43">
        <f t="shared" si="214"/>
        <v>0</v>
      </c>
      <c r="EG43">
        <f t="shared" si="215"/>
        <v>0</v>
      </c>
      <c r="EH43">
        <f t="shared" si="216"/>
        <v>0</v>
      </c>
      <c r="EI43">
        <f t="shared" si="217"/>
        <v>0</v>
      </c>
      <c r="EJ43">
        <f t="shared" si="218"/>
        <v>0</v>
      </c>
      <c r="EK43">
        <f t="shared" si="219"/>
        <v>0</v>
      </c>
      <c r="EL43">
        <f t="shared" si="220"/>
        <v>0</v>
      </c>
      <c r="EM43">
        <f t="shared" si="221"/>
        <v>0</v>
      </c>
      <c r="EN43">
        <f t="shared" si="222"/>
        <v>0</v>
      </c>
      <c r="EO43">
        <f t="shared" si="223"/>
        <v>0</v>
      </c>
      <c r="EP43">
        <f t="shared" si="224"/>
        <v>0</v>
      </c>
      <c r="EQ43">
        <f t="shared" si="225"/>
        <v>0</v>
      </c>
      <c r="ER43">
        <f t="shared" si="226"/>
        <v>0</v>
      </c>
      <c r="ES43">
        <f t="shared" si="227"/>
        <v>0</v>
      </c>
      <c r="ET43">
        <f t="shared" si="228"/>
        <v>0</v>
      </c>
      <c r="EU43">
        <f t="shared" si="229"/>
        <v>1</v>
      </c>
      <c r="EV43">
        <f t="shared" si="230"/>
        <v>0</v>
      </c>
      <c r="EW43">
        <f t="shared" si="231"/>
        <v>0</v>
      </c>
    </row>
    <row r="44" spans="1:153">
      <c r="A44" t="s">
        <v>102</v>
      </c>
      <c r="B44" s="25">
        <v>315</v>
      </c>
      <c r="C44" s="25" t="s">
        <v>47</v>
      </c>
      <c r="D44" s="16">
        <v>3</v>
      </c>
      <c r="E44" s="18" t="s">
        <v>56</v>
      </c>
      <c r="F44" s="18">
        <v>4</v>
      </c>
      <c r="G44" s="18">
        <v>2</v>
      </c>
      <c r="H44" s="19"/>
      <c r="I44" s="19"/>
      <c r="J44" s="19" t="s">
        <v>38</v>
      </c>
      <c r="K44" s="19"/>
      <c r="L44" s="19"/>
      <c r="M44" s="19"/>
      <c r="N44" s="19"/>
      <c r="O44" s="19"/>
      <c r="P44" s="19"/>
      <c r="Q44" s="19"/>
      <c r="R44" s="19"/>
      <c r="S44" s="19" t="s">
        <v>36</v>
      </c>
      <c r="T44" s="19" t="s">
        <v>39</v>
      </c>
      <c r="U44" s="19" t="s">
        <v>37</v>
      </c>
      <c r="V44" s="19"/>
      <c r="W44" s="19"/>
      <c r="X44" s="19"/>
      <c r="Y44" s="19" t="s">
        <v>39</v>
      </c>
      <c r="Z44" s="19"/>
      <c r="AA44" s="19" t="s">
        <v>39</v>
      </c>
      <c r="AB44" s="19"/>
      <c r="AC44" s="19"/>
      <c r="AD44" s="19"/>
      <c r="AE44" s="19"/>
      <c r="AF44" s="19"/>
      <c r="AG44" s="19"/>
      <c r="AH44" s="19"/>
      <c r="AI44" s="19"/>
      <c r="AL44">
        <f t="shared" si="116"/>
        <v>0</v>
      </c>
      <c r="AM44">
        <f t="shared" si="117"/>
        <v>0</v>
      </c>
      <c r="AN44">
        <f t="shared" si="118"/>
        <v>0</v>
      </c>
      <c r="AO44">
        <f t="shared" si="119"/>
        <v>1</v>
      </c>
      <c r="AP44">
        <f t="shared" si="120"/>
        <v>0</v>
      </c>
      <c r="AQ44">
        <f t="shared" si="121"/>
        <v>1</v>
      </c>
      <c r="AR44">
        <f t="shared" si="122"/>
        <v>0</v>
      </c>
      <c r="AS44">
        <f t="shared" si="123"/>
        <v>0</v>
      </c>
      <c r="AT44">
        <f t="shared" si="124"/>
        <v>0</v>
      </c>
      <c r="AU44">
        <f t="shared" si="125"/>
        <v>0</v>
      </c>
      <c r="AV44">
        <f t="shared" si="126"/>
        <v>0</v>
      </c>
      <c r="AW44">
        <f t="shared" si="127"/>
        <v>0</v>
      </c>
      <c r="AX44">
        <f t="shared" si="128"/>
        <v>0</v>
      </c>
      <c r="AY44">
        <f t="shared" si="129"/>
        <v>0</v>
      </c>
      <c r="AZ44">
        <f t="shared" si="130"/>
        <v>0</v>
      </c>
      <c r="BA44">
        <f t="shared" si="131"/>
        <v>0</v>
      </c>
      <c r="BB44">
        <f t="shared" si="132"/>
        <v>1</v>
      </c>
      <c r="BC44">
        <f t="shared" si="133"/>
        <v>0</v>
      </c>
      <c r="BD44">
        <f t="shared" si="134"/>
        <v>1</v>
      </c>
      <c r="BE44">
        <f t="shared" si="135"/>
        <v>0</v>
      </c>
      <c r="BF44">
        <f t="shared" si="136"/>
        <v>0</v>
      </c>
      <c r="BG44">
        <f t="shared" si="137"/>
        <v>0</v>
      </c>
      <c r="BH44">
        <f t="shared" si="138"/>
        <v>0</v>
      </c>
      <c r="BI44">
        <f t="shared" si="139"/>
        <v>0</v>
      </c>
      <c r="BJ44">
        <f t="shared" si="140"/>
        <v>0</v>
      </c>
      <c r="BK44">
        <f t="shared" si="141"/>
        <v>0</v>
      </c>
      <c r="BL44">
        <f t="shared" si="142"/>
        <v>0</v>
      </c>
      <c r="BM44">
        <f t="shared" si="143"/>
        <v>0</v>
      </c>
      <c r="BN44">
        <f t="shared" si="144"/>
        <v>0</v>
      </c>
      <c r="BO44">
        <f t="shared" si="145"/>
        <v>0</v>
      </c>
      <c r="BP44">
        <f t="shared" si="146"/>
        <v>0</v>
      </c>
      <c r="BQ44">
        <f t="shared" si="147"/>
        <v>0</v>
      </c>
      <c r="BR44">
        <f t="shared" si="148"/>
        <v>0</v>
      </c>
      <c r="BS44">
        <f t="shared" si="149"/>
        <v>0</v>
      </c>
      <c r="BT44">
        <f t="shared" si="150"/>
        <v>0</v>
      </c>
      <c r="BU44">
        <f t="shared" si="151"/>
        <v>0</v>
      </c>
      <c r="BV44">
        <f t="shared" si="152"/>
        <v>0</v>
      </c>
      <c r="BW44">
        <f t="shared" si="153"/>
        <v>0</v>
      </c>
      <c r="BX44">
        <f t="shared" si="154"/>
        <v>0</v>
      </c>
      <c r="BY44">
        <f t="shared" si="155"/>
        <v>0</v>
      </c>
      <c r="BZ44">
        <f t="shared" si="156"/>
        <v>0</v>
      </c>
      <c r="CA44">
        <f t="shared" si="157"/>
        <v>0</v>
      </c>
      <c r="CB44">
        <f t="shared" si="158"/>
        <v>0</v>
      </c>
      <c r="CC44">
        <f t="shared" si="159"/>
        <v>0</v>
      </c>
      <c r="CD44">
        <f t="shared" si="160"/>
        <v>0</v>
      </c>
      <c r="CE44">
        <f t="shared" si="161"/>
        <v>0</v>
      </c>
      <c r="CF44">
        <f t="shared" si="162"/>
        <v>0</v>
      </c>
      <c r="CG44">
        <f t="shared" si="163"/>
        <v>0</v>
      </c>
      <c r="CH44">
        <f t="shared" si="164"/>
        <v>0</v>
      </c>
      <c r="CI44">
        <f t="shared" si="165"/>
        <v>0</v>
      </c>
      <c r="CJ44">
        <f t="shared" si="166"/>
        <v>0</v>
      </c>
      <c r="CK44">
        <f t="shared" si="167"/>
        <v>0</v>
      </c>
      <c r="CL44">
        <f t="shared" si="168"/>
        <v>0</v>
      </c>
      <c r="CM44">
        <f t="shared" si="169"/>
        <v>0</v>
      </c>
      <c r="CN44">
        <f t="shared" si="170"/>
        <v>1</v>
      </c>
      <c r="CO44">
        <f t="shared" si="171"/>
        <v>0</v>
      </c>
      <c r="CP44">
        <f t="shared" si="172"/>
        <v>0</v>
      </c>
      <c r="CQ44">
        <f t="shared" si="173"/>
        <v>1</v>
      </c>
      <c r="CR44">
        <f t="shared" si="174"/>
        <v>0</v>
      </c>
      <c r="CS44">
        <f t="shared" si="175"/>
        <v>0</v>
      </c>
      <c r="CT44">
        <f t="shared" si="176"/>
        <v>0</v>
      </c>
      <c r="CU44">
        <f t="shared" si="177"/>
        <v>0</v>
      </c>
      <c r="CV44">
        <f t="shared" si="178"/>
        <v>0</v>
      </c>
      <c r="CW44">
        <f t="shared" si="179"/>
        <v>1</v>
      </c>
      <c r="CX44">
        <f t="shared" si="180"/>
        <v>0</v>
      </c>
      <c r="CY44">
        <f t="shared" si="181"/>
        <v>0</v>
      </c>
      <c r="CZ44">
        <f t="shared" si="182"/>
        <v>0</v>
      </c>
      <c r="DA44">
        <f t="shared" si="183"/>
        <v>0</v>
      </c>
      <c r="DB44">
        <f t="shared" si="184"/>
        <v>0</v>
      </c>
      <c r="DC44">
        <f t="shared" si="185"/>
        <v>0</v>
      </c>
      <c r="DD44">
        <f t="shared" si="186"/>
        <v>0</v>
      </c>
      <c r="DE44">
        <f t="shared" si="187"/>
        <v>0</v>
      </c>
      <c r="DF44">
        <f t="shared" si="188"/>
        <v>0</v>
      </c>
      <c r="DG44">
        <f t="shared" si="189"/>
        <v>0</v>
      </c>
      <c r="DH44">
        <f t="shared" si="190"/>
        <v>0</v>
      </c>
      <c r="DI44">
        <f t="shared" si="191"/>
        <v>0</v>
      </c>
      <c r="DJ44">
        <f t="shared" si="192"/>
        <v>0</v>
      </c>
      <c r="DK44">
        <f t="shared" si="193"/>
        <v>1</v>
      </c>
      <c r="DL44">
        <f t="shared" si="194"/>
        <v>0</v>
      </c>
      <c r="DM44">
        <f t="shared" si="195"/>
        <v>0</v>
      </c>
      <c r="DN44">
        <f t="shared" si="196"/>
        <v>0</v>
      </c>
      <c r="DO44">
        <f t="shared" si="197"/>
        <v>0</v>
      </c>
      <c r="DP44">
        <f t="shared" si="198"/>
        <v>0</v>
      </c>
      <c r="DQ44">
        <f t="shared" si="199"/>
        <v>0</v>
      </c>
      <c r="DR44">
        <f t="shared" si="200"/>
        <v>0</v>
      </c>
      <c r="DS44">
        <f t="shared" si="201"/>
        <v>1</v>
      </c>
      <c r="DT44">
        <f t="shared" si="202"/>
        <v>0</v>
      </c>
      <c r="DU44">
        <f t="shared" si="203"/>
        <v>0</v>
      </c>
      <c r="DV44">
        <f t="shared" si="204"/>
        <v>0</v>
      </c>
      <c r="DW44">
        <f t="shared" si="205"/>
        <v>0</v>
      </c>
      <c r="DX44">
        <f t="shared" si="206"/>
        <v>0</v>
      </c>
      <c r="DY44">
        <f t="shared" si="207"/>
        <v>0</v>
      </c>
      <c r="DZ44">
        <f t="shared" si="208"/>
        <v>0</v>
      </c>
      <c r="EA44">
        <f t="shared" si="209"/>
        <v>0</v>
      </c>
      <c r="EB44">
        <f t="shared" si="210"/>
        <v>0</v>
      </c>
      <c r="EC44">
        <f t="shared" si="211"/>
        <v>0</v>
      </c>
      <c r="ED44">
        <f t="shared" si="212"/>
        <v>0</v>
      </c>
      <c r="EE44">
        <f t="shared" si="213"/>
        <v>0</v>
      </c>
      <c r="EF44">
        <f t="shared" si="214"/>
        <v>0</v>
      </c>
      <c r="EG44">
        <f t="shared" si="215"/>
        <v>0</v>
      </c>
      <c r="EH44">
        <f t="shared" si="216"/>
        <v>0</v>
      </c>
      <c r="EI44">
        <f t="shared" si="217"/>
        <v>0</v>
      </c>
      <c r="EJ44">
        <f t="shared" si="218"/>
        <v>0</v>
      </c>
      <c r="EK44">
        <f t="shared" si="219"/>
        <v>0</v>
      </c>
      <c r="EL44">
        <f t="shared" si="220"/>
        <v>0</v>
      </c>
      <c r="EM44">
        <f t="shared" si="221"/>
        <v>0</v>
      </c>
      <c r="EN44">
        <f t="shared" si="222"/>
        <v>0</v>
      </c>
      <c r="EO44">
        <f t="shared" si="223"/>
        <v>0</v>
      </c>
      <c r="EP44">
        <f t="shared" si="224"/>
        <v>0</v>
      </c>
      <c r="EQ44">
        <f t="shared" si="225"/>
        <v>0</v>
      </c>
      <c r="ER44">
        <f t="shared" si="226"/>
        <v>0</v>
      </c>
      <c r="ES44">
        <f t="shared" si="227"/>
        <v>0</v>
      </c>
      <c r="ET44">
        <f t="shared" si="228"/>
        <v>0</v>
      </c>
      <c r="EU44">
        <f t="shared" si="229"/>
        <v>0</v>
      </c>
      <c r="EV44">
        <f t="shared" si="230"/>
        <v>0</v>
      </c>
      <c r="EW44">
        <f t="shared" si="231"/>
        <v>0</v>
      </c>
    </row>
    <row r="45" spans="1:153">
      <c r="A45" t="s">
        <v>103</v>
      </c>
      <c r="B45" s="25">
        <v>396</v>
      </c>
      <c r="C45" s="25" t="s">
        <v>47</v>
      </c>
      <c r="D45" s="16">
        <v>4</v>
      </c>
      <c r="E45" s="18" t="s">
        <v>46</v>
      </c>
      <c r="F45" s="18">
        <v>4</v>
      </c>
      <c r="G45" s="18">
        <v>2</v>
      </c>
      <c r="H45" s="19"/>
      <c r="I45" s="19"/>
      <c r="J45" s="19"/>
      <c r="K45" s="19"/>
      <c r="L45" s="19"/>
      <c r="M45" s="19"/>
      <c r="N45" s="19" t="s">
        <v>39</v>
      </c>
      <c r="O45" s="19"/>
      <c r="P45" s="19"/>
      <c r="Q45" s="19"/>
      <c r="R45" s="19"/>
      <c r="S45" s="19"/>
      <c r="T45" s="19" t="s">
        <v>36</v>
      </c>
      <c r="U45" s="19" t="s">
        <v>36</v>
      </c>
      <c r="V45" s="19"/>
      <c r="W45" s="19"/>
      <c r="X45" s="19"/>
      <c r="Y45" s="19" t="s">
        <v>39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L45">
        <f t="shared" si="116"/>
        <v>0</v>
      </c>
      <c r="AM45">
        <f t="shared" si="117"/>
        <v>0</v>
      </c>
      <c r="AN45">
        <f t="shared" si="118"/>
        <v>0</v>
      </c>
      <c r="AO45">
        <f t="shared" si="119"/>
        <v>1</v>
      </c>
      <c r="AP45">
        <f t="shared" si="120"/>
        <v>0</v>
      </c>
      <c r="AQ45">
        <f t="shared" si="121"/>
        <v>1</v>
      </c>
      <c r="AR45">
        <f t="shared" si="122"/>
        <v>0</v>
      </c>
      <c r="AS45">
        <f t="shared" si="123"/>
        <v>0</v>
      </c>
      <c r="AT45">
        <f t="shared" si="124"/>
        <v>0</v>
      </c>
      <c r="AU45">
        <f t="shared" si="125"/>
        <v>0</v>
      </c>
      <c r="AV45">
        <f t="shared" si="126"/>
        <v>0</v>
      </c>
      <c r="AW45">
        <f t="shared" si="127"/>
        <v>0</v>
      </c>
      <c r="AX45">
        <f t="shared" si="128"/>
        <v>0</v>
      </c>
      <c r="AY45">
        <f t="shared" si="129"/>
        <v>0</v>
      </c>
      <c r="AZ45">
        <f t="shared" si="130"/>
        <v>0</v>
      </c>
      <c r="BA45">
        <f t="shared" si="131"/>
        <v>0</v>
      </c>
      <c r="BB45">
        <f t="shared" si="132"/>
        <v>0</v>
      </c>
      <c r="BC45">
        <f t="shared" si="133"/>
        <v>0</v>
      </c>
      <c r="BD45">
        <f t="shared" si="134"/>
        <v>0</v>
      </c>
      <c r="BE45">
        <f t="shared" si="135"/>
        <v>0</v>
      </c>
      <c r="BF45">
        <f t="shared" si="136"/>
        <v>0</v>
      </c>
      <c r="BG45">
        <f t="shared" si="137"/>
        <v>0</v>
      </c>
      <c r="BH45">
        <f t="shared" si="138"/>
        <v>0</v>
      </c>
      <c r="BI45">
        <f t="shared" si="139"/>
        <v>0</v>
      </c>
      <c r="BJ45">
        <f t="shared" si="140"/>
        <v>0</v>
      </c>
      <c r="BK45">
        <f t="shared" si="141"/>
        <v>0</v>
      </c>
      <c r="BL45">
        <f t="shared" si="142"/>
        <v>0</v>
      </c>
      <c r="BM45">
        <f t="shared" si="143"/>
        <v>0</v>
      </c>
      <c r="BN45">
        <f t="shared" si="144"/>
        <v>0</v>
      </c>
      <c r="BO45">
        <f t="shared" si="145"/>
        <v>0</v>
      </c>
      <c r="BP45">
        <f t="shared" si="146"/>
        <v>0</v>
      </c>
      <c r="BQ45">
        <f t="shared" si="147"/>
        <v>0</v>
      </c>
      <c r="BR45">
        <f t="shared" si="148"/>
        <v>0</v>
      </c>
      <c r="BS45">
        <f t="shared" si="149"/>
        <v>1</v>
      </c>
      <c r="BT45">
        <f t="shared" si="150"/>
        <v>0</v>
      </c>
      <c r="BU45">
        <f t="shared" si="151"/>
        <v>0</v>
      </c>
      <c r="BV45">
        <f t="shared" si="152"/>
        <v>0</v>
      </c>
      <c r="BW45">
        <f t="shared" si="153"/>
        <v>0</v>
      </c>
      <c r="BX45">
        <f t="shared" si="154"/>
        <v>0</v>
      </c>
      <c r="BY45">
        <f t="shared" si="155"/>
        <v>0</v>
      </c>
      <c r="BZ45">
        <f t="shared" si="156"/>
        <v>0</v>
      </c>
      <c r="CA45">
        <f t="shared" si="157"/>
        <v>0</v>
      </c>
      <c r="CB45">
        <f t="shared" si="158"/>
        <v>0</v>
      </c>
      <c r="CC45">
        <f t="shared" si="159"/>
        <v>0</v>
      </c>
      <c r="CD45">
        <f t="shared" si="160"/>
        <v>0</v>
      </c>
      <c r="CE45">
        <f t="shared" si="161"/>
        <v>0</v>
      </c>
      <c r="CF45">
        <f t="shared" si="162"/>
        <v>0</v>
      </c>
      <c r="CG45">
        <f t="shared" si="163"/>
        <v>0</v>
      </c>
      <c r="CH45">
        <f t="shared" si="164"/>
        <v>0</v>
      </c>
      <c r="CI45">
        <f t="shared" si="165"/>
        <v>0</v>
      </c>
      <c r="CJ45">
        <f t="shared" si="166"/>
        <v>0</v>
      </c>
      <c r="CK45">
        <f t="shared" si="167"/>
        <v>0</v>
      </c>
      <c r="CL45">
        <f t="shared" si="168"/>
        <v>0</v>
      </c>
      <c r="CM45">
        <f t="shared" si="169"/>
        <v>0</v>
      </c>
      <c r="CN45">
        <f t="shared" si="170"/>
        <v>0</v>
      </c>
      <c r="CO45">
        <f t="shared" si="171"/>
        <v>0</v>
      </c>
      <c r="CP45">
        <f t="shared" si="172"/>
        <v>0</v>
      </c>
      <c r="CQ45">
        <f t="shared" si="173"/>
        <v>0</v>
      </c>
      <c r="CR45">
        <f t="shared" si="174"/>
        <v>1</v>
      </c>
      <c r="CS45">
        <f t="shared" si="175"/>
        <v>0</v>
      </c>
      <c r="CT45">
        <f t="shared" si="176"/>
        <v>0</v>
      </c>
      <c r="CU45">
        <f t="shared" si="177"/>
        <v>0</v>
      </c>
      <c r="CV45">
        <f t="shared" si="178"/>
        <v>1</v>
      </c>
      <c r="CW45">
        <f t="shared" si="179"/>
        <v>0</v>
      </c>
      <c r="CX45">
        <f t="shared" si="180"/>
        <v>0</v>
      </c>
      <c r="CY45">
        <f t="shared" si="181"/>
        <v>0</v>
      </c>
      <c r="CZ45">
        <f t="shared" si="182"/>
        <v>0</v>
      </c>
      <c r="DA45">
        <f t="shared" si="183"/>
        <v>0</v>
      </c>
      <c r="DB45">
        <f t="shared" si="184"/>
        <v>0</v>
      </c>
      <c r="DC45">
        <f t="shared" si="185"/>
        <v>0</v>
      </c>
      <c r="DD45">
        <f t="shared" si="186"/>
        <v>0</v>
      </c>
      <c r="DE45">
        <f t="shared" si="187"/>
        <v>0</v>
      </c>
      <c r="DF45">
        <f t="shared" si="188"/>
        <v>0</v>
      </c>
      <c r="DG45">
        <f t="shared" si="189"/>
        <v>0</v>
      </c>
      <c r="DH45">
        <f t="shared" si="190"/>
        <v>0</v>
      </c>
      <c r="DI45">
        <f t="shared" si="191"/>
        <v>0</v>
      </c>
      <c r="DJ45">
        <f t="shared" si="192"/>
        <v>0</v>
      </c>
      <c r="DK45">
        <f t="shared" si="193"/>
        <v>1</v>
      </c>
      <c r="DL45">
        <f t="shared" si="194"/>
        <v>0</v>
      </c>
      <c r="DM45">
        <f t="shared" si="195"/>
        <v>0</v>
      </c>
      <c r="DN45">
        <f t="shared" si="196"/>
        <v>0</v>
      </c>
      <c r="DO45">
        <f t="shared" si="197"/>
        <v>0</v>
      </c>
      <c r="DP45">
        <f t="shared" si="198"/>
        <v>0</v>
      </c>
      <c r="DQ45">
        <f t="shared" si="199"/>
        <v>0</v>
      </c>
      <c r="DR45">
        <f t="shared" si="200"/>
        <v>0</v>
      </c>
      <c r="DS45">
        <f t="shared" si="201"/>
        <v>0</v>
      </c>
      <c r="DT45">
        <f t="shared" si="202"/>
        <v>0</v>
      </c>
      <c r="DU45">
        <f t="shared" si="203"/>
        <v>0</v>
      </c>
      <c r="DV45">
        <f t="shared" si="204"/>
        <v>0</v>
      </c>
      <c r="DW45">
        <f t="shared" si="205"/>
        <v>0</v>
      </c>
      <c r="DX45">
        <f t="shared" si="206"/>
        <v>0</v>
      </c>
      <c r="DY45">
        <f t="shared" si="207"/>
        <v>0</v>
      </c>
      <c r="DZ45">
        <f t="shared" si="208"/>
        <v>0</v>
      </c>
      <c r="EA45">
        <f t="shared" si="209"/>
        <v>0</v>
      </c>
      <c r="EB45">
        <f t="shared" si="210"/>
        <v>0</v>
      </c>
      <c r="EC45">
        <f t="shared" si="211"/>
        <v>0</v>
      </c>
      <c r="ED45">
        <f t="shared" si="212"/>
        <v>0</v>
      </c>
      <c r="EE45">
        <f t="shared" si="213"/>
        <v>0</v>
      </c>
      <c r="EF45">
        <f t="shared" si="214"/>
        <v>0</v>
      </c>
      <c r="EG45">
        <f t="shared" si="215"/>
        <v>0</v>
      </c>
      <c r="EH45">
        <f t="shared" si="216"/>
        <v>0</v>
      </c>
      <c r="EI45">
        <f t="shared" si="217"/>
        <v>0</v>
      </c>
      <c r="EJ45">
        <f t="shared" si="218"/>
        <v>0</v>
      </c>
      <c r="EK45">
        <f t="shared" si="219"/>
        <v>0</v>
      </c>
      <c r="EL45">
        <f t="shared" si="220"/>
        <v>0</v>
      </c>
      <c r="EM45">
        <f t="shared" si="221"/>
        <v>0</v>
      </c>
      <c r="EN45">
        <f t="shared" si="222"/>
        <v>0</v>
      </c>
      <c r="EO45">
        <f t="shared" si="223"/>
        <v>0</v>
      </c>
      <c r="EP45">
        <f t="shared" si="224"/>
        <v>0</v>
      </c>
      <c r="EQ45">
        <f t="shared" si="225"/>
        <v>0</v>
      </c>
      <c r="ER45">
        <f t="shared" si="226"/>
        <v>0</v>
      </c>
      <c r="ES45">
        <f t="shared" si="227"/>
        <v>0</v>
      </c>
      <c r="ET45">
        <f t="shared" si="228"/>
        <v>0</v>
      </c>
      <c r="EU45">
        <f t="shared" si="229"/>
        <v>0</v>
      </c>
      <c r="EV45">
        <f t="shared" si="230"/>
        <v>0</v>
      </c>
      <c r="EW45">
        <f t="shared" si="231"/>
        <v>0</v>
      </c>
    </row>
    <row r="46" spans="1:153">
      <c r="A46" t="s">
        <v>104</v>
      </c>
      <c r="B46" s="25">
        <v>408</v>
      </c>
      <c r="C46" s="15" t="s">
        <v>48</v>
      </c>
      <c r="D46" s="16">
        <v>7</v>
      </c>
      <c r="E46" s="18" t="s">
        <v>36</v>
      </c>
      <c r="F46" s="18">
        <v>3</v>
      </c>
      <c r="G46" s="18">
        <v>1</v>
      </c>
      <c r="H46" s="19"/>
      <c r="I46" s="19"/>
      <c r="J46" s="19" t="s">
        <v>38</v>
      </c>
      <c r="K46" s="19"/>
      <c r="L46" s="19"/>
      <c r="M46" s="19"/>
      <c r="N46" s="19"/>
      <c r="O46" s="19"/>
      <c r="P46" s="19" t="s">
        <v>39</v>
      </c>
      <c r="Q46" s="19"/>
      <c r="R46" s="19"/>
      <c r="S46" s="19"/>
      <c r="T46" s="19" t="s">
        <v>38</v>
      </c>
      <c r="U46" s="19"/>
      <c r="V46" s="19"/>
      <c r="W46" s="19"/>
      <c r="X46" s="19"/>
      <c r="Y46" s="19"/>
      <c r="Z46" s="19"/>
      <c r="AA46" s="19"/>
      <c r="AB46" s="19"/>
      <c r="AC46" s="19"/>
      <c r="AD46" s="19" t="s">
        <v>39</v>
      </c>
      <c r="AE46" s="19"/>
      <c r="AF46" s="19"/>
      <c r="AG46" s="19"/>
      <c r="AH46" s="19" t="s">
        <v>39</v>
      </c>
      <c r="AI46" s="19"/>
      <c r="AL46">
        <f t="shared" si="116"/>
        <v>0</v>
      </c>
      <c r="AM46">
        <f t="shared" si="117"/>
        <v>0</v>
      </c>
      <c r="AN46">
        <f t="shared" si="118"/>
        <v>1</v>
      </c>
      <c r="AO46">
        <f t="shared" si="119"/>
        <v>0</v>
      </c>
      <c r="AP46">
        <f t="shared" si="120"/>
        <v>1</v>
      </c>
      <c r="AQ46">
        <f t="shared" si="121"/>
        <v>0</v>
      </c>
      <c r="AR46">
        <f t="shared" si="122"/>
        <v>0</v>
      </c>
      <c r="AS46">
        <f t="shared" si="123"/>
        <v>0</v>
      </c>
      <c r="AT46">
        <f t="shared" si="124"/>
        <v>0</v>
      </c>
      <c r="AU46">
        <f t="shared" si="125"/>
        <v>0</v>
      </c>
      <c r="AV46">
        <f t="shared" si="126"/>
        <v>0</v>
      </c>
      <c r="AW46">
        <f t="shared" si="127"/>
        <v>0</v>
      </c>
      <c r="AX46">
        <f t="shared" si="128"/>
        <v>0</v>
      </c>
      <c r="AY46">
        <f t="shared" si="129"/>
        <v>0</v>
      </c>
      <c r="AZ46">
        <f t="shared" si="130"/>
        <v>0</v>
      </c>
      <c r="BA46">
        <f t="shared" si="131"/>
        <v>0</v>
      </c>
      <c r="BB46">
        <f t="shared" si="132"/>
        <v>1</v>
      </c>
      <c r="BC46">
        <f t="shared" si="133"/>
        <v>0</v>
      </c>
      <c r="BD46">
        <f t="shared" si="134"/>
        <v>1</v>
      </c>
      <c r="BE46">
        <f t="shared" si="135"/>
        <v>0</v>
      </c>
      <c r="BF46">
        <f t="shared" si="136"/>
        <v>0</v>
      </c>
      <c r="BG46">
        <f t="shared" si="137"/>
        <v>0</v>
      </c>
      <c r="BH46">
        <f t="shared" si="138"/>
        <v>0</v>
      </c>
      <c r="BI46">
        <f t="shared" si="139"/>
        <v>0</v>
      </c>
      <c r="BJ46">
        <f t="shared" si="140"/>
        <v>0</v>
      </c>
      <c r="BK46">
        <f t="shared" si="141"/>
        <v>0</v>
      </c>
      <c r="BL46">
        <f t="shared" si="142"/>
        <v>0</v>
      </c>
      <c r="BM46">
        <f t="shared" si="143"/>
        <v>0</v>
      </c>
      <c r="BN46">
        <f t="shared" si="144"/>
        <v>0</v>
      </c>
      <c r="BO46">
        <f t="shared" si="145"/>
        <v>0</v>
      </c>
      <c r="BP46">
        <f t="shared" si="146"/>
        <v>0</v>
      </c>
      <c r="BQ46">
        <f t="shared" si="147"/>
        <v>0</v>
      </c>
      <c r="BR46">
        <f t="shared" si="148"/>
        <v>0</v>
      </c>
      <c r="BS46">
        <f t="shared" si="149"/>
        <v>0</v>
      </c>
      <c r="BT46">
        <f t="shared" si="150"/>
        <v>0</v>
      </c>
      <c r="BU46">
        <f t="shared" si="151"/>
        <v>0</v>
      </c>
      <c r="BV46">
        <f t="shared" si="152"/>
        <v>0</v>
      </c>
      <c r="BW46">
        <f t="shared" si="153"/>
        <v>0</v>
      </c>
      <c r="BX46">
        <f t="shared" si="154"/>
        <v>0</v>
      </c>
      <c r="BY46">
        <f t="shared" si="155"/>
        <v>0</v>
      </c>
      <c r="BZ46">
        <f t="shared" si="156"/>
        <v>0</v>
      </c>
      <c r="CA46">
        <f t="shared" si="157"/>
        <v>1</v>
      </c>
      <c r="CB46">
        <f t="shared" si="158"/>
        <v>0</v>
      </c>
      <c r="CC46">
        <f t="shared" si="159"/>
        <v>0</v>
      </c>
      <c r="CD46">
        <f t="shared" si="160"/>
        <v>0</v>
      </c>
      <c r="CE46">
        <f t="shared" si="161"/>
        <v>0</v>
      </c>
      <c r="CF46">
        <f t="shared" si="162"/>
        <v>0</v>
      </c>
      <c r="CG46">
        <f t="shared" si="163"/>
        <v>0</v>
      </c>
      <c r="CH46">
        <f t="shared" si="164"/>
        <v>0</v>
      </c>
      <c r="CI46">
        <f t="shared" si="165"/>
        <v>0</v>
      </c>
      <c r="CJ46">
        <f t="shared" si="166"/>
        <v>0</v>
      </c>
      <c r="CK46">
        <f t="shared" si="167"/>
        <v>0</v>
      </c>
      <c r="CL46">
        <f t="shared" si="168"/>
        <v>0</v>
      </c>
      <c r="CM46">
        <f t="shared" si="169"/>
        <v>0</v>
      </c>
      <c r="CN46">
        <f t="shared" si="170"/>
        <v>0</v>
      </c>
      <c r="CO46">
        <f t="shared" si="171"/>
        <v>0</v>
      </c>
      <c r="CP46">
        <f t="shared" si="172"/>
        <v>1</v>
      </c>
      <c r="CQ46">
        <f t="shared" si="173"/>
        <v>0</v>
      </c>
      <c r="CR46">
        <f t="shared" si="174"/>
        <v>0</v>
      </c>
      <c r="CS46">
        <f t="shared" si="175"/>
        <v>0</v>
      </c>
      <c r="CT46">
        <f t="shared" si="176"/>
        <v>0</v>
      </c>
      <c r="CU46">
        <f t="shared" si="177"/>
        <v>0</v>
      </c>
      <c r="CV46">
        <f t="shared" si="178"/>
        <v>0</v>
      </c>
      <c r="CW46">
        <f t="shared" si="179"/>
        <v>0</v>
      </c>
      <c r="CX46">
        <f t="shared" si="180"/>
        <v>0</v>
      </c>
      <c r="CY46">
        <f t="shared" si="181"/>
        <v>0</v>
      </c>
      <c r="CZ46">
        <f t="shared" si="182"/>
        <v>0</v>
      </c>
      <c r="DA46">
        <f t="shared" si="183"/>
        <v>0</v>
      </c>
      <c r="DB46">
        <f t="shared" si="184"/>
        <v>0</v>
      </c>
      <c r="DC46">
        <f t="shared" si="185"/>
        <v>0</v>
      </c>
      <c r="DD46">
        <f t="shared" si="186"/>
        <v>0</v>
      </c>
      <c r="DE46">
        <f t="shared" si="187"/>
        <v>0</v>
      </c>
      <c r="DF46">
        <f t="shared" si="188"/>
        <v>0</v>
      </c>
      <c r="DG46">
        <f t="shared" si="189"/>
        <v>0</v>
      </c>
      <c r="DH46">
        <f t="shared" si="190"/>
        <v>0</v>
      </c>
      <c r="DI46">
        <f t="shared" si="191"/>
        <v>0</v>
      </c>
      <c r="DJ46">
        <f t="shared" si="192"/>
        <v>0</v>
      </c>
      <c r="DK46">
        <f t="shared" si="193"/>
        <v>0</v>
      </c>
      <c r="DL46">
        <f t="shared" si="194"/>
        <v>0</v>
      </c>
      <c r="DM46">
        <f t="shared" si="195"/>
        <v>0</v>
      </c>
      <c r="DN46">
        <f t="shared" si="196"/>
        <v>0</v>
      </c>
      <c r="DO46">
        <f t="shared" si="197"/>
        <v>0</v>
      </c>
      <c r="DP46">
        <f t="shared" si="198"/>
        <v>0</v>
      </c>
      <c r="DQ46">
        <f t="shared" si="199"/>
        <v>0</v>
      </c>
      <c r="DR46">
        <f t="shared" si="200"/>
        <v>0</v>
      </c>
      <c r="DS46">
        <f t="shared" si="201"/>
        <v>0</v>
      </c>
      <c r="DT46">
        <f t="shared" si="202"/>
        <v>0</v>
      </c>
      <c r="DU46">
        <f t="shared" si="203"/>
        <v>0</v>
      </c>
      <c r="DV46">
        <f t="shared" si="204"/>
        <v>0</v>
      </c>
      <c r="DW46">
        <f t="shared" si="205"/>
        <v>0</v>
      </c>
      <c r="DX46">
        <f t="shared" si="206"/>
        <v>0</v>
      </c>
      <c r="DY46">
        <f t="shared" si="207"/>
        <v>0</v>
      </c>
      <c r="DZ46">
        <f t="shared" si="208"/>
        <v>0</v>
      </c>
      <c r="EA46">
        <f t="shared" si="209"/>
        <v>0</v>
      </c>
      <c r="EB46">
        <f t="shared" si="210"/>
        <v>0</v>
      </c>
      <c r="EC46">
        <f t="shared" si="211"/>
        <v>0</v>
      </c>
      <c r="ED46">
        <f t="shared" si="212"/>
        <v>0</v>
      </c>
      <c r="EE46">
        <f t="shared" si="213"/>
        <v>1</v>
      </c>
      <c r="EF46">
        <f t="shared" si="214"/>
        <v>0</v>
      </c>
      <c r="EG46">
        <f t="shared" si="215"/>
        <v>0</v>
      </c>
      <c r="EH46">
        <f t="shared" si="216"/>
        <v>0</v>
      </c>
      <c r="EI46">
        <f t="shared" si="217"/>
        <v>0</v>
      </c>
      <c r="EJ46">
        <f t="shared" si="218"/>
        <v>0</v>
      </c>
      <c r="EK46">
        <f t="shared" si="219"/>
        <v>0</v>
      </c>
      <c r="EL46">
        <f t="shared" si="220"/>
        <v>0</v>
      </c>
      <c r="EM46">
        <f t="shared" si="221"/>
        <v>0</v>
      </c>
      <c r="EN46">
        <f t="shared" si="222"/>
        <v>0</v>
      </c>
      <c r="EO46">
        <f t="shared" si="223"/>
        <v>0</v>
      </c>
      <c r="EP46">
        <f t="shared" si="224"/>
        <v>0</v>
      </c>
      <c r="EQ46">
        <f t="shared" si="225"/>
        <v>0</v>
      </c>
      <c r="ER46">
        <f t="shared" si="226"/>
        <v>0</v>
      </c>
      <c r="ES46">
        <f t="shared" si="227"/>
        <v>0</v>
      </c>
      <c r="ET46">
        <f t="shared" si="228"/>
        <v>0</v>
      </c>
      <c r="EU46">
        <f t="shared" si="229"/>
        <v>1</v>
      </c>
      <c r="EV46">
        <f t="shared" si="230"/>
        <v>0</v>
      </c>
      <c r="EW46">
        <f t="shared" si="231"/>
        <v>0</v>
      </c>
    </row>
    <row r="47" spans="1:153">
      <c r="A47" t="s">
        <v>105</v>
      </c>
      <c r="B47" s="25">
        <v>371</v>
      </c>
      <c r="C47" s="25" t="s">
        <v>47</v>
      </c>
      <c r="D47" s="16">
        <v>5</v>
      </c>
      <c r="E47" s="18" t="s">
        <v>39</v>
      </c>
      <c r="F47" s="18">
        <v>3</v>
      </c>
      <c r="G47" s="18">
        <v>1</v>
      </c>
      <c r="H47" s="19"/>
      <c r="I47" s="19"/>
      <c r="J47" s="19"/>
      <c r="K47" s="19"/>
      <c r="L47" s="19" t="s">
        <v>39</v>
      </c>
      <c r="M47" s="19"/>
      <c r="N47" s="19" t="s">
        <v>39</v>
      </c>
      <c r="O47" s="19"/>
      <c r="P47" s="19"/>
      <c r="Q47" s="19"/>
      <c r="R47" s="19"/>
      <c r="S47" s="19" t="s">
        <v>36</v>
      </c>
      <c r="T47" s="19"/>
      <c r="U47" s="19"/>
      <c r="V47" s="19"/>
      <c r="W47" s="19"/>
      <c r="X47" s="19"/>
      <c r="Y47" s="19"/>
      <c r="Z47" s="19"/>
      <c r="AA47" s="19" t="s">
        <v>39</v>
      </c>
      <c r="AB47" s="19"/>
      <c r="AC47" s="19"/>
      <c r="AD47" s="19"/>
      <c r="AE47" s="19"/>
      <c r="AF47" s="19"/>
      <c r="AG47" s="19"/>
      <c r="AH47" s="19"/>
      <c r="AI47" s="19"/>
      <c r="AL47">
        <f t="shared" si="116"/>
        <v>0</v>
      </c>
      <c r="AM47">
        <f t="shared" si="117"/>
        <v>0</v>
      </c>
      <c r="AN47">
        <f t="shared" si="118"/>
        <v>1</v>
      </c>
      <c r="AO47">
        <f t="shared" si="119"/>
        <v>0</v>
      </c>
      <c r="AP47">
        <f t="shared" si="120"/>
        <v>1</v>
      </c>
      <c r="AQ47">
        <f t="shared" si="121"/>
        <v>0</v>
      </c>
      <c r="AR47">
        <f t="shared" si="122"/>
        <v>0</v>
      </c>
      <c r="AS47">
        <f t="shared" si="123"/>
        <v>0</v>
      </c>
      <c r="AT47">
        <f t="shared" si="124"/>
        <v>0</v>
      </c>
      <c r="AU47">
        <f t="shared" si="125"/>
        <v>0</v>
      </c>
      <c r="AV47">
        <f t="shared" si="126"/>
        <v>0</v>
      </c>
      <c r="AW47">
        <f t="shared" si="127"/>
        <v>0</v>
      </c>
      <c r="AX47">
        <f t="shared" si="128"/>
        <v>0</v>
      </c>
      <c r="AY47">
        <f t="shared" si="129"/>
        <v>0</v>
      </c>
      <c r="AZ47">
        <f t="shared" si="130"/>
        <v>0</v>
      </c>
      <c r="BA47">
        <f t="shared" si="131"/>
        <v>0</v>
      </c>
      <c r="BB47">
        <f t="shared" si="132"/>
        <v>0</v>
      </c>
      <c r="BC47">
        <f t="shared" si="133"/>
        <v>0</v>
      </c>
      <c r="BD47">
        <f t="shared" si="134"/>
        <v>0</v>
      </c>
      <c r="BE47">
        <f t="shared" si="135"/>
        <v>0</v>
      </c>
      <c r="BF47">
        <f t="shared" si="136"/>
        <v>0</v>
      </c>
      <c r="BG47">
        <f t="shared" si="137"/>
        <v>0</v>
      </c>
      <c r="BH47">
        <f t="shared" si="138"/>
        <v>0</v>
      </c>
      <c r="BI47">
        <f t="shared" si="139"/>
        <v>0</v>
      </c>
      <c r="BJ47">
        <f t="shared" si="140"/>
        <v>0</v>
      </c>
      <c r="BK47">
        <f t="shared" si="141"/>
        <v>1</v>
      </c>
      <c r="BL47">
        <f t="shared" si="142"/>
        <v>0</v>
      </c>
      <c r="BM47">
        <f t="shared" si="143"/>
        <v>0</v>
      </c>
      <c r="BN47">
        <f t="shared" si="144"/>
        <v>0</v>
      </c>
      <c r="BO47">
        <f t="shared" si="145"/>
        <v>0</v>
      </c>
      <c r="BP47">
        <f t="shared" si="146"/>
        <v>0</v>
      </c>
      <c r="BQ47">
        <f t="shared" si="147"/>
        <v>0</v>
      </c>
      <c r="BR47">
        <f t="shared" si="148"/>
        <v>0</v>
      </c>
      <c r="BS47">
        <f t="shared" si="149"/>
        <v>1</v>
      </c>
      <c r="BT47">
        <f t="shared" si="150"/>
        <v>0</v>
      </c>
      <c r="BU47">
        <f t="shared" si="151"/>
        <v>0</v>
      </c>
      <c r="BV47">
        <f t="shared" si="152"/>
        <v>0</v>
      </c>
      <c r="BW47">
        <f t="shared" si="153"/>
        <v>0</v>
      </c>
      <c r="BX47">
        <f t="shared" si="154"/>
        <v>0</v>
      </c>
      <c r="BY47">
        <f t="shared" si="155"/>
        <v>0</v>
      </c>
      <c r="BZ47">
        <f t="shared" si="156"/>
        <v>0</v>
      </c>
      <c r="CA47">
        <f t="shared" si="157"/>
        <v>0</v>
      </c>
      <c r="CB47">
        <f t="shared" si="158"/>
        <v>0</v>
      </c>
      <c r="CC47">
        <f t="shared" si="159"/>
        <v>0</v>
      </c>
      <c r="CD47">
        <f t="shared" si="160"/>
        <v>0</v>
      </c>
      <c r="CE47">
        <f t="shared" si="161"/>
        <v>0</v>
      </c>
      <c r="CF47">
        <f t="shared" si="162"/>
        <v>0</v>
      </c>
      <c r="CG47">
        <f t="shared" si="163"/>
        <v>0</v>
      </c>
      <c r="CH47">
        <f t="shared" si="164"/>
        <v>0</v>
      </c>
      <c r="CI47">
        <f t="shared" si="165"/>
        <v>0</v>
      </c>
      <c r="CJ47">
        <f t="shared" si="166"/>
        <v>0</v>
      </c>
      <c r="CK47">
        <f t="shared" si="167"/>
        <v>0</v>
      </c>
      <c r="CL47">
        <f t="shared" si="168"/>
        <v>0</v>
      </c>
      <c r="CM47">
        <f t="shared" si="169"/>
        <v>0</v>
      </c>
      <c r="CN47">
        <f t="shared" si="170"/>
        <v>1</v>
      </c>
      <c r="CO47">
        <f t="shared" si="171"/>
        <v>0</v>
      </c>
      <c r="CP47">
        <f t="shared" si="172"/>
        <v>0</v>
      </c>
      <c r="CQ47">
        <f t="shared" si="173"/>
        <v>0</v>
      </c>
      <c r="CR47">
        <f t="shared" si="174"/>
        <v>0</v>
      </c>
      <c r="CS47">
        <f t="shared" si="175"/>
        <v>0</v>
      </c>
      <c r="CT47">
        <f t="shared" si="176"/>
        <v>0</v>
      </c>
      <c r="CU47">
        <f t="shared" si="177"/>
        <v>0</v>
      </c>
      <c r="CV47">
        <f t="shared" si="178"/>
        <v>0</v>
      </c>
      <c r="CW47">
        <f t="shared" si="179"/>
        <v>0</v>
      </c>
      <c r="CX47">
        <f t="shared" si="180"/>
        <v>0</v>
      </c>
      <c r="CY47">
        <f t="shared" si="181"/>
        <v>0</v>
      </c>
      <c r="CZ47">
        <f t="shared" si="182"/>
        <v>0</v>
      </c>
      <c r="DA47">
        <f t="shared" si="183"/>
        <v>0</v>
      </c>
      <c r="DB47">
        <f t="shared" si="184"/>
        <v>0</v>
      </c>
      <c r="DC47">
        <f t="shared" si="185"/>
        <v>0</v>
      </c>
      <c r="DD47">
        <f t="shared" si="186"/>
        <v>0</v>
      </c>
      <c r="DE47">
        <f t="shared" si="187"/>
        <v>0</v>
      </c>
      <c r="DF47">
        <f t="shared" si="188"/>
        <v>0</v>
      </c>
      <c r="DG47">
        <f t="shared" si="189"/>
        <v>0</v>
      </c>
      <c r="DH47">
        <f t="shared" si="190"/>
        <v>0</v>
      </c>
      <c r="DI47">
        <f t="shared" si="191"/>
        <v>0</v>
      </c>
      <c r="DJ47">
        <f t="shared" si="192"/>
        <v>0</v>
      </c>
      <c r="DK47">
        <f t="shared" si="193"/>
        <v>0</v>
      </c>
      <c r="DL47">
        <f t="shared" si="194"/>
        <v>0</v>
      </c>
      <c r="DM47">
        <f t="shared" si="195"/>
        <v>0</v>
      </c>
      <c r="DN47">
        <f t="shared" si="196"/>
        <v>0</v>
      </c>
      <c r="DO47">
        <f t="shared" si="197"/>
        <v>0</v>
      </c>
      <c r="DP47">
        <f t="shared" si="198"/>
        <v>0</v>
      </c>
      <c r="DQ47">
        <f t="shared" si="199"/>
        <v>0</v>
      </c>
      <c r="DR47">
        <f t="shared" si="200"/>
        <v>0</v>
      </c>
      <c r="DS47">
        <f t="shared" si="201"/>
        <v>1</v>
      </c>
      <c r="DT47">
        <f t="shared" si="202"/>
        <v>0</v>
      </c>
      <c r="DU47">
        <f t="shared" si="203"/>
        <v>0</v>
      </c>
      <c r="DV47">
        <f t="shared" si="204"/>
        <v>0</v>
      </c>
      <c r="DW47">
        <f t="shared" si="205"/>
        <v>0</v>
      </c>
      <c r="DX47">
        <f t="shared" si="206"/>
        <v>0</v>
      </c>
      <c r="DY47">
        <f t="shared" si="207"/>
        <v>0</v>
      </c>
      <c r="DZ47">
        <f t="shared" si="208"/>
        <v>0</v>
      </c>
      <c r="EA47">
        <f t="shared" si="209"/>
        <v>0</v>
      </c>
      <c r="EB47">
        <f t="shared" si="210"/>
        <v>0</v>
      </c>
      <c r="EC47">
        <f t="shared" si="211"/>
        <v>0</v>
      </c>
      <c r="ED47">
        <f t="shared" si="212"/>
        <v>0</v>
      </c>
      <c r="EE47">
        <f t="shared" si="213"/>
        <v>0</v>
      </c>
      <c r="EF47">
        <f t="shared" si="214"/>
        <v>0</v>
      </c>
      <c r="EG47">
        <f t="shared" si="215"/>
        <v>0</v>
      </c>
      <c r="EH47">
        <f t="shared" si="216"/>
        <v>0</v>
      </c>
      <c r="EI47">
        <f t="shared" si="217"/>
        <v>0</v>
      </c>
      <c r="EJ47">
        <f t="shared" si="218"/>
        <v>0</v>
      </c>
      <c r="EK47">
        <f t="shared" si="219"/>
        <v>0</v>
      </c>
      <c r="EL47">
        <f t="shared" si="220"/>
        <v>0</v>
      </c>
      <c r="EM47">
        <f t="shared" si="221"/>
        <v>0</v>
      </c>
      <c r="EN47">
        <f t="shared" si="222"/>
        <v>0</v>
      </c>
      <c r="EO47">
        <f t="shared" si="223"/>
        <v>0</v>
      </c>
      <c r="EP47">
        <f t="shared" si="224"/>
        <v>0</v>
      </c>
      <c r="EQ47">
        <f t="shared" si="225"/>
        <v>0</v>
      </c>
      <c r="ER47">
        <f t="shared" si="226"/>
        <v>0</v>
      </c>
      <c r="ES47">
        <f t="shared" si="227"/>
        <v>0</v>
      </c>
      <c r="ET47">
        <f t="shared" si="228"/>
        <v>0</v>
      </c>
      <c r="EU47">
        <f t="shared" si="229"/>
        <v>0</v>
      </c>
      <c r="EV47">
        <f t="shared" si="230"/>
        <v>0</v>
      </c>
      <c r="EW47">
        <f t="shared" si="231"/>
        <v>0</v>
      </c>
    </row>
    <row r="48" spans="1:153">
      <c r="A48" t="s">
        <v>106</v>
      </c>
      <c r="B48" s="25">
        <v>384</v>
      </c>
      <c r="C48" s="25" t="s">
        <v>47</v>
      </c>
      <c r="D48" s="16">
        <v>4</v>
      </c>
      <c r="E48" s="17" t="s">
        <v>39</v>
      </c>
      <c r="F48" s="18">
        <v>2</v>
      </c>
      <c r="G48" s="18">
        <v>1</v>
      </c>
      <c r="H48" s="19"/>
      <c r="I48" s="19"/>
      <c r="J48" s="19"/>
      <c r="K48" s="19"/>
      <c r="L48" s="19"/>
      <c r="M48" s="19"/>
      <c r="N48" s="20" t="s">
        <v>36</v>
      </c>
      <c r="O48" s="19"/>
      <c r="P48" s="19"/>
      <c r="Q48" s="19"/>
      <c r="R48" s="19"/>
      <c r="S48" s="19"/>
      <c r="T48" s="19"/>
      <c r="U48" s="19"/>
      <c r="V48" s="19"/>
      <c r="W48" s="19"/>
      <c r="X48" s="20" t="s">
        <v>38</v>
      </c>
      <c r="Y48" s="19"/>
      <c r="Z48" s="19"/>
      <c r="AA48" s="20" t="s">
        <v>38</v>
      </c>
      <c r="AB48" s="19"/>
      <c r="AC48" s="19"/>
      <c r="AD48" s="19"/>
      <c r="AE48" s="19"/>
      <c r="AF48" s="19"/>
      <c r="AG48" s="19"/>
      <c r="AH48" s="20" t="s">
        <v>39</v>
      </c>
      <c r="AI48" s="19"/>
      <c r="AL48">
        <f t="shared" si="116"/>
        <v>0</v>
      </c>
      <c r="AM48">
        <f t="shared" si="117"/>
        <v>1</v>
      </c>
      <c r="AN48">
        <f t="shared" si="118"/>
        <v>0</v>
      </c>
      <c r="AO48">
        <f t="shared" si="119"/>
        <v>0</v>
      </c>
      <c r="AP48">
        <f t="shared" si="120"/>
        <v>1</v>
      </c>
      <c r="AQ48">
        <f t="shared" si="121"/>
        <v>0</v>
      </c>
      <c r="AR48">
        <f t="shared" si="122"/>
        <v>0</v>
      </c>
      <c r="AS48">
        <f t="shared" si="123"/>
        <v>0</v>
      </c>
      <c r="AT48">
        <f t="shared" si="124"/>
        <v>0</v>
      </c>
      <c r="AU48">
        <f t="shared" si="125"/>
        <v>0</v>
      </c>
      <c r="AV48">
        <f t="shared" si="126"/>
        <v>0</v>
      </c>
      <c r="AW48">
        <f t="shared" si="127"/>
        <v>0</v>
      </c>
      <c r="AX48">
        <f t="shared" si="128"/>
        <v>0</v>
      </c>
      <c r="AY48">
        <f t="shared" si="129"/>
        <v>0</v>
      </c>
      <c r="AZ48">
        <f t="shared" si="130"/>
        <v>0</v>
      </c>
      <c r="BA48">
        <f t="shared" si="131"/>
        <v>0</v>
      </c>
      <c r="BB48">
        <f t="shared" si="132"/>
        <v>0</v>
      </c>
      <c r="BC48">
        <f t="shared" si="133"/>
        <v>0</v>
      </c>
      <c r="BD48">
        <f t="shared" si="134"/>
        <v>0</v>
      </c>
      <c r="BE48">
        <f t="shared" si="135"/>
        <v>0</v>
      </c>
      <c r="BF48">
        <f t="shared" si="136"/>
        <v>0</v>
      </c>
      <c r="BG48">
        <f t="shared" si="137"/>
        <v>0</v>
      </c>
      <c r="BH48">
        <f t="shared" si="138"/>
        <v>0</v>
      </c>
      <c r="BI48">
        <f t="shared" si="139"/>
        <v>0</v>
      </c>
      <c r="BJ48">
        <f t="shared" si="140"/>
        <v>0</v>
      </c>
      <c r="BK48">
        <f t="shared" si="141"/>
        <v>0</v>
      </c>
      <c r="BL48">
        <f t="shared" si="142"/>
        <v>0</v>
      </c>
      <c r="BM48">
        <f t="shared" si="143"/>
        <v>0</v>
      </c>
      <c r="BN48">
        <f t="shared" si="144"/>
        <v>0</v>
      </c>
      <c r="BO48">
        <f t="shared" si="145"/>
        <v>0</v>
      </c>
      <c r="BP48">
        <f t="shared" si="146"/>
        <v>0</v>
      </c>
      <c r="BQ48">
        <f t="shared" si="147"/>
        <v>0</v>
      </c>
      <c r="BR48">
        <f t="shared" si="148"/>
        <v>0</v>
      </c>
      <c r="BS48">
        <f t="shared" si="149"/>
        <v>0</v>
      </c>
      <c r="BT48">
        <f t="shared" si="150"/>
        <v>1</v>
      </c>
      <c r="BU48">
        <f t="shared" si="151"/>
        <v>0</v>
      </c>
      <c r="BV48">
        <f t="shared" si="152"/>
        <v>0</v>
      </c>
      <c r="BW48">
        <f t="shared" si="153"/>
        <v>0</v>
      </c>
      <c r="BX48">
        <f t="shared" si="154"/>
        <v>0</v>
      </c>
      <c r="BY48">
        <f t="shared" si="155"/>
        <v>0</v>
      </c>
      <c r="BZ48">
        <f t="shared" si="156"/>
        <v>0</v>
      </c>
      <c r="CA48">
        <f t="shared" si="157"/>
        <v>0</v>
      </c>
      <c r="CB48">
        <f t="shared" si="158"/>
        <v>0</v>
      </c>
      <c r="CC48">
        <f t="shared" si="159"/>
        <v>0</v>
      </c>
      <c r="CD48">
        <f t="shared" si="160"/>
        <v>0</v>
      </c>
      <c r="CE48">
        <f t="shared" si="161"/>
        <v>0</v>
      </c>
      <c r="CF48">
        <f t="shared" si="162"/>
        <v>0</v>
      </c>
      <c r="CG48">
        <f t="shared" si="163"/>
        <v>0</v>
      </c>
      <c r="CH48">
        <f t="shared" si="164"/>
        <v>0</v>
      </c>
      <c r="CI48">
        <f t="shared" si="165"/>
        <v>0</v>
      </c>
      <c r="CJ48">
        <f t="shared" si="166"/>
        <v>0</v>
      </c>
      <c r="CK48">
        <f t="shared" si="167"/>
        <v>0</v>
      </c>
      <c r="CL48">
        <f t="shared" si="168"/>
        <v>0</v>
      </c>
      <c r="CM48">
        <f t="shared" si="169"/>
        <v>0</v>
      </c>
      <c r="CN48">
        <f t="shared" si="170"/>
        <v>0</v>
      </c>
      <c r="CO48">
        <f t="shared" si="171"/>
        <v>0</v>
      </c>
      <c r="CP48">
        <f t="shared" si="172"/>
        <v>0</v>
      </c>
      <c r="CQ48">
        <f t="shared" si="173"/>
        <v>0</v>
      </c>
      <c r="CR48">
        <f t="shared" si="174"/>
        <v>0</v>
      </c>
      <c r="CS48">
        <f t="shared" si="175"/>
        <v>0</v>
      </c>
      <c r="CT48">
        <f t="shared" si="176"/>
        <v>0</v>
      </c>
      <c r="CU48">
        <f t="shared" si="177"/>
        <v>0</v>
      </c>
      <c r="CV48">
        <f t="shared" si="178"/>
        <v>0</v>
      </c>
      <c r="CW48">
        <f t="shared" si="179"/>
        <v>0</v>
      </c>
      <c r="CX48">
        <f t="shared" si="180"/>
        <v>0</v>
      </c>
      <c r="CY48">
        <f t="shared" si="181"/>
        <v>0</v>
      </c>
      <c r="CZ48">
        <f t="shared" si="182"/>
        <v>0</v>
      </c>
      <c r="DA48">
        <f t="shared" si="183"/>
        <v>0</v>
      </c>
      <c r="DB48">
        <f t="shared" si="184"/>
        <v>0</v>
      </c>
      <c r="DC48">
        <f t="shared" si="185"/>
        <v>0</v>
      </c>
      <c r="DD48">
        <f t="shared" si="186"/>
        <v>0</v>
      </c>
      <c r="DE48">
        <f t="shared" si="187"/>
        <v>0</v>
      </c>
      <c r="DF48">
        <f t="shared" si="188"/>
        <v>1</v>
      </c>
      <c r="DG48">
        <f t="shared" si="189"/>
        <v>0</v>
      </c>
      <c r="DH48">
        <f t="shared" si="190"/>
        <v>0</v>
      </c>
      <c r="DI48">
        <f t="shared" si="191"/>
        <v>0</v>
      </c>
      <c r="DJ48">
        <f t="shared" si="192"/>
        <v>0</v>
      </c>
      <c r="DK48">
        <f t="shared" si="193"/>
        <v>0</v>
      </c>
      <c r="DL48">
        <f t="shared" si="194"/>
        <v>0</v>
      </c>
      <c r="DM48">
        <f t="shared" si="195"/>
        <v>0</v>
      </c>
      <c r="DN48">
        <f t="shared" si="196"/>
        <v>0</v>
      </c>
      <c r="DO48">
        <f t="shared" si="197"/>
        <v>0</v>
      </c>
      <c r="DP48">
        <f t="shared" si="198"/>
        <v>0</v>
      </c>
      <c r="DQ48">
        <f t="shared" si="199"/>
        <v>0</v>
      </c>
      <c r="DR48">
        <f t="shared" si="200"/>
        <v>1</v>
      </c>
      <c r="DS48">
        <f t="shared" si="201"/>
        <v>0</v>
      </c>
      <c r="DT48">
        <f t="shared" si="202"/>
        <v>0</v>
      </c>
      <c r="DU48">
        <f t="shared" si="203"/>
        <v>0</v>
      </c>
      <c r="DV48">
        <f t="shared" si="204"/>
        <v>0</v>
      </c>
      <c r="DW48">
        <f t="shared" si="205"/>
        <v>0</v>
      </c>
      <c r="DX48">
        <f t="shared" si="206"/>
        <v>0</v>
      </c>
      <c r="DY48">
        <f t="shared" si="207"/>
        <v>0</v>
      </c>
      <c r="DZ48">
        <f t="shared" si="208"/>
        <v>0</v>
      </c>
      <c r="EA48">
        <f t="shared" si="209"/>
        <v>0</v>
      </c>
      <c r="EB48">
        <f t="shared" si="210"/>
        <v>0</v>
      </c>
      <c r="EC48">
        <f t="shared" si="211"/>
        <v>0</v>
      </c>
      <c r="ED48">
        <f t="shared" si="212"/>
        <v>0</v>
      </c>
      <c r="EE48">
        <f t="shared" si="213"/>
        <v>0</v>
      </c>
      <c r="EF48">
        <f t="shared" si="214"/>
        <v>0</v>
      </c>
      <c r="EG48">
        <f t="shared" si="215"/>
        <v>0</v>
      </c>
      <c r="EH48">
        <f t="shared" si="216"/>
        <v>0</v>
      </c>
      <c r="EI48">
        <f t="shared" si="217"/>
        <v>0</v>
      </c>
      <c r="EJ48">
        <f t="shared" si="218"/>
        <v>0</v>
      </c>
      <c r="EK48">
        <f t="shared" si="219"/>
        <v>0</v>
      </c>
      <c r="EL48">
        <f t="shared" si="220"/>
        <v>0</v>
      </c>
      <c r="EM48">
        <f t="shared" si="221"/>
        <v>0</v>
      </c>
      <c r="EN48">
        <f t="shared" si="222"/>
        <v>0</v>
      </c>
      <c r="EO48">
        <f t="shared" si="223"/>
        <v>0</v>
      </c>
      <c r="EP48">
        <f t="shared" si="224"/>
        <v>0</v>
      </c>
      <c r="EQ48">
        <f t="shared" si="225"/>
        <v>0</v>
      </c>
      <c r="ER48">
        <f t="shared" si="226"/>
        <v>0</v>
      </c>
      <c r="ES48">
        <f t="shared" si="227"/>
        <v>0</v>
      </c>
      <c r="ET48">
        <f t="shared" si="228"/>
        <v>0</v>
      </c>
      <c r="EU48">
        <f t="shared" si="229"/>
        <v>1</v>
      </c>
      <c r="EV48">
        <f t="shared" si="230"/>
        <v>0</v>
      </c>
      <c r="EW48">
        <f t="shared" si="231"/>
        <v>0</v>
      </c>
    </row>
    <row r="49" spans="1:153">
      <c r="A49" t="s">
        <v>107</v>
      </c>
      <c r="B49" s="25">
        <v>404</v>
      </c>
      <c r="C49" s="15" t="s">
        <v>48</v>
      </c>
      <c r="D49" s="16">
        <v>3</v>
      </c>
      <c r="E49" s="17" t="s">
        <v>54</v>
      </c>
      <c r="F49" s="18">
        <v>1</v>
      </c>
      <c r="G49" s="18">
        <v>1</v>
      </c>
      <c r="H49" s="19"/>
      <c r="I49" s="19"/>
      <c r="J49" s="19"/>
      <c r="K49" s="19"/>
      <c r="L49" s="19"/>
      <c r="M49" s="19"/>
      <c r="N49" s="20" t="s">
        <v>39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L49">
        <f t="shared" si="116"/>
        <v>1</v>
      </c>
      <c r="AM49">
        <f t="shared" si="117"/>
        <v>0</v>
      </c>
      <c r="AN49">
        <f t="shared" si="118"/>
        <v>0</v>
      </c>
      <c r="AO49">
        <f t="shared" si="119"/>
        <v>0</v>
      </c>
      <c r="AP49">
        <f t="shared" si="120"/>
        <v>1</v>
      </c>
      <c r="AQ49">
        <f t="shared" si="121"/>
        <v>0</v>
      </c>
      <c r="AR49">
        <f t="shared" si="122"/>
        <v>0</v>
      </c>
      <c r="AS49">
        <f t="shared" si="123"/>
        <v>0</v>
      </c>
      <c r="AT49">
        <f t="shared" si="124"/>
        <v>0</v>
      </c>
      <c r="AU49">
        <f t="shared" si="125"/>
        <v>0</v>
      </c>
      <c r="AV49">
        <f t="shared" si="126"/>
        <v>0</v>
      </c>
      <c r="AW49">
        <f t="shared" si="127"/>
        <v>0</v>
      </c>
      <c r="AX49">
        <f t="shared" si="128"/>
        <v>0</v>
      </c>
      <c r="AY49">
        <f t="shared" si="129"/>
        <v>0</v>
      </c>
      <c r="AZ49">
        <f t="shared" si="130"/>
        <v>0</v>
      </c>
      <c r="BA49">
        <f t="shared" si="131"/>
        <v>0</v>
      </c>
      <c r="BB49">
        <f t="shared" si="132"/>
        <v>0</v>
      </c>
      <c r="BC49">
        <f t="shared" si="133"/>
        <v>0</v>
      </c>
      <c r="BD49">
        <f t="shared" si="134"/>
        <v>0</v>
      </c>
      <c r="BE49">
        <f t="shared" si="135"/>
        <v>0</v>
      </c>
      <c r="BF49">
        <f t="shared" si="136"/>
        <v>0</v>
      </c>
      <c r="BG49">
        <f t="shared" si="137"/>
        <v>0</v>
      </c>
      <c r="BH49">
        <f t="shared" si="138"/>
        <v>0</v>
      </c>
      <c r="BI49">
        <f t="shared" si="139"/>
        <v>0</v>
      </c>
      <c r="BJ49">
        <f t="shared" si="140"/>
        <v>0</v>
      </c>
      <c r="BK49">
        <f t="shared" si="141"/>
        <v>0</v>
      </c>
      <c r="BL49">
        <f t="shared" si="142"/>
        <v>0</v>
      </c>
      <c r="BM49">
        <f t="shared" si="143"/>
        <v>0</v>
      </c>
      <c r="BN49">
        <f t="shared" si="144"/>
        <v>0</v>
      </c>
      <c r="BO49">
        <f t="shared" si="145"/>
        <v>0</v>
      </c>
      <c r="BP49">
        <f t="shared" si="146"/>
        <v>0</v>
      </c>
      <c r="BQ49">
        <f t="shared" si="147"/>
        <v>0</v>
      </c>
      <c r="BR49">
        <f t="shared" si="148"/>
        <v>0</v>
      </c>
      <c r="BS49">
        <f t="shared" si="149"/>
        <v>1</v>
      </c>
      <c r="BT49">
        <f t="shared" si="150"/>
        <v>0</v>
      </c>
      <c r="BU49">
        <f t="shared" si="151"/>
        <v>0</v>
      </c>
      <c r="BV49">
        <f t="shared" si="152"/>
        <v>0</v>
      </c>
      <c r="BW49">
        <f t="shared" si="153"/>
        <v>0</v>
      </c>
      <c r="BX49">
        <f t="shared" si="154"/>
        <v>0</v>
      </c>
      <c r="BY49">
        <f t="shared" si="155"/>
        <v>0</v>
      </c>
      <c r="BZ49">
        <f t="shared" si="156"/>
        <v>0</v>
      </c>
      <c r="CA49">
        <f t="shared" si="157"/>
        <v>0</v>
      </c>
      <c r="CB49">
        <f t="shared" si="158"/>
        <v>0</v>
      </c>
      <c r="CC49">
        <f t="shared" si="159"/>
        <v>0</v>
      </c>
      <c r="CD49">
        <f t="shared" si="160"/>
        <v>0</v>
      </c>
      <c r="CE49">
        <f t="shared" si="161"/>
        <v>0</v>
      </c>
      <c r="CF49">
        <f t="shared" si="162"/>
        <v>0</v>
      </c>
      <c r="CG49">
        <f t="shared" si="163"/>
        <v>0</v>
      </c>
      <c r="CH49">
        <f t="shared" si="164"/>
        <v>0</v>
      </c>
      <c r="CI49">
        <f t="shared" si="165"/>
        <v>0</v>
      </c>
      <c r="CJ49">
        <f t="shared" si="166"/>
        <v>0</v>
      </c>
      <c r="CK49">
        <f t="shared" si="167"/>
        <v>0</v>
      </c>
      <c r="CL49">
        <f t="shared" si="168"/>
        <v>0</v>
      </c>
      <c r="CM49">
        <f t="shared" si="169"/>
        <v>0</v>
      </c>
      <c r="CN49">
        <f t="shared" si="170"/>
        <v>0</v>
      </c>
      <c r="CO49">
        <f t="shared" si="171"/>
        <v>0</v>
      </c>
      <c r="CP49">
        <f t="shared" si="172"/>
        <v>0</v>
      </c>
      <c r="CQ49">
        <f t="shared" si="173"/>
        <v>0</v>
      </c>
      <c r="CR49">
        <f t="shared" si="174"/>
        <v>0</v>
      </c>
      <c r="CS49">
        <f t="shared" si="175"/>
        <v>0</v>
      </c>
      <c r="CT49">
        <f t="shared" si="176"/>
        <v>0</v>
      </c>
      <c r="CU49">
        <f t="shared" si="177"/>
        <v>0</v>
      </c>
      <c r="CV49">
        <f t="shared" si="178"/>
        <v>0</v>
      </c>
      <c r="CW49">
        <f t="shared" si="179"/>
        <v>0</v>
      </c>
      <c r="CX49">
        <f t="shared" si="180"/>
        <v>0</v>
      </c>
      <c r="CY49">
        <f t="shared" si="181"/>
        <v>0</v>
      </c>
      <c r="CZ49">
        <f t="shared" si="182"/>
        <v>0</v>
      </c>
      <c r="DA49">
        <f t="shared" si="183"/>
        <v>0</v>
      </c>
      <c r="DB49">
        <f t="shared" si="184"/>
        <v>0</v>
      </c>
      <c r="DC49">
        <f t="shared" si="185"/>
        <v>0</v>
      </c>
      <c r="DD49">
        <f t="shared" si="186"/>
        <v>0</v>
      </c>
      <c r="DE49">
        <f t="shared" si="187"/>
        <v>0</v>
      </c>
      <c r="DF49">
        <f t="shared" si="188"/>
        <v>0</v>
      </c>
      <c r="DG49">
        <f t="shared" si="189"/>
        <v>0</v>
      </c>
      <c r="DH49">
        <f t="shared" si="190"/>
        <v>0</v>
      </c>
      <c r="DI49">
        <f t="shared" si="191"/>
        <v>0</v>
      </c>
      <c r="DJ49">
        <f t="shared" si="192"/>
        <v>0</v>
      </c>
      <c r="DK49">
        <f t="shared" si="193"/>
        <v>0</v>
      </c>
      <c r="DL49">
        <f t="shared" si="194"/>
        <v>0</v>
      </c>
      <c r="DM49">
        <f t="shared" si="195"/>
        <v>0</v>
      </c>
      <c r="DN49">
        <f t="shared" si="196"/>
        <v>0</v>
      </c>
      <c r="DO49">
        <f t="shared" si="197"/>
        <v>0</v>
      </c>
      <c r="DP49">
        <f t="shared" si="198"/>
        <v>0</v>
      </c>
      <c r="DQ49">
        <f t="shared" si="199"/>
        <v>0</v>
      </c>
      <c r="DR49">
        <f t="shared" si="200"/>
        <v>0</v>
      </c>
      <c r="DS49">
        <f t="shared" si="201"/>
        <v>0</v>
      </c>
      <c r="DT49">
        <f t="shared" si="202"/>
        <v>0</v>
      </c>
      <c r="DU49">
        <f t="shared" si="203"/>
        <v>0</v>
      </c>
      <c r="DV49">
        <f t="shared" si="204"/>
        <v>0</v>
      </c>
      <c r="DW49">
        <f t="shared" si="205"/>
        <v>0</v>
      </c>
      <c r="DX49">
        <f t="shared" si="206"/>
        <v>0</v>
      </c>
      <c r="DY49">
        <f t="shared" si="207"/>
        <v>0</v>
      </c>
      <c r="DZ49">
        <f t="shared" si="208"/>
        <v>0</v>
      </c>
      <c r="EA49">
        <f t="shared" si="209"/>
        <v>0</v>
      </c>
      <c r="EB49">
        <f t="shared" si="210"/>
        <v>0</v>
      </c>
      <c r="EC49">
        <f t="shared" si="211"/>
        <v>0</v>
      </c>
      <c r="ED49">
        <f t="shared" si="212"/>
        <v>0</v>
      </c>
      <c r="EE49">
        <f t="shared" si="213"/>
        <v>0</v>
      </c>
      <c r="EF49">
        <f t="shared" si="214"/>
        <v>0</v>
      </c>
      <c r="EG49">
        <f t="shared" si="215"/>
        <v>0</v>
      </c>
      <c r="EH49">
        <f t="shared" si="216"/>
        <v>0</v>
      </c>
      <c r="EI49">
        <f t="shared" si="217"/>
        <v>0</v>
      </c>
      <c r="EJ49">
        <f t="shared" si="218"/>
        <v>0</v>
      </c>
      <c r="EK49">
        <f t="shared" si="219"/>
        <v>0</v>
      </c>
      <c r="EL49">
        <f t="shared" si="220"/>
        <v>0</v>
      </c>
      <c r="EM49">
        <f t="shared" si="221"/>
        <v>0</v>
      </c>
      <c r="EN49">
        <f t="shared" si="222"/>
        <v>0</v>
      </c>
      <c r="EO49">
        <f t="shared" si="223"/>
        <v>0</v>
      </c>
      <c r="EP49">
        <f t="shared" si="224"/>
        <v>0</v>
      </c>
      <c r="EQ49">
        <f t="shared" si="225"/>
        <v>0</v>
      </c>
      <c r="ER49">
        <f t="shared" si="226"/>
        <v>0</v>
      </c>
      <c r="ES49">
        <f t="shared" si="227"/>
        <v>0</v>
      </c>
      <c r="ET49">
        <f t="shared" si="228"/>
        <v>0</v>
      </c>
      <c r="EU49">
        <f t="shared" si="229"/>
        <v>0</v>
      </c>
      <c r="EV49">
        <f t="shared" si="230"/>
        <v>0</v>
      </c>
      <c r="EW49">
        <f t="shared" si="231"/>
        <v>0</v>
      </c>
    </row>
    <row r="50" spans="1:153">
      <c r="A50" t="s">
        <v>142</v>
      </c>
      <c r="B50" s="25">
        <v>406</v>
      </c>
      <c r="C50" s="15" t="s">
        <v>48</v>
      </c>
      <c r="D50" s="16">
        <v>4</v>
      </c>
      <c r="E50" s="17" t="s">
        <v>41</v>
      </c>
      <c r="F50" s="18">
        <v>1</v>
      </c>
      <c r="G50" s="18">
        <v>1</v>
      </c>
      <c r="H50" s="19"/>
      <c r="I50" s="19"/>
      <c r="J50" s="19"/>
      <c r="K50" s="19"/>
      <c r="L50" s="19"/>
      <c r="M50" s="20" t="s">
        <v>38</v>
      </c>
      <c r="N50" s="19"/>
      <c r="O50" s="19"/>
      <c r="P50" s="19"/>
      <c r="Q50" s="19"/>
      <c r="R50" s="19"/>
      <c r="S50" s="20" t="s">
        <v>39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L50">
        <f t="shared" si="116"/>
        <v>1</v>
      </c>
      <c r="AM50">
        <f t="shared" si="117"/>
        <v>0</v>
      </c>
      <c r="AN50">
        <f t="shared" si="118"/>
        <v>0</v>
      </c>
      <c r="AO50">
        <f t="shared" si="119"/>
        <v>0</v>
      </c>
      <c r="AP50">
        <f t="shared" si="120"/>
        <v>1</v>
      </c>
      <c r="AQ50">
        <f t="shared" si="121"/>
        <v>0</v>
      </c>
      <c r="AR50">
        <f t="shared" si="122"/>
        <v>0</v>
      </c>
      <c r="AS50">
        <f t="shared" si="123"/>
        <v>0</v>
      </c>
      <c r="AT50">
        <f t="shared" si="124"/>
        <v>0</v>
      </c>
      <c r="AU50">
        <f t="shared" si="125"/>
        <v>0</v>
      </c>
      <c r="AV50">
        <f t="shared" si="126"/>
        <v>0</v>
      </c>
      <c r="AW50">
        <f t="shared" si="127"/>
        <v>0</v>
      </c>
      <c r="AX50">
        <f t="shared" si="128"/>
        <v>0</v>
      </c>
      <c r="AY50">
        <f t="shared" si="129"/>
        <v>0</v>
      </c>
      <c r="AZ50">
        <f t="shared" si="130"/>
        <v>0</v>
      </c>
      <c r="BA50">
        <f t="shared" si="131"/>
        <v>0</v>
      </c>
      <c r="BB50">
        <f t="shared" si="132"/>
        <v>0</v>
      </c>
      <c r="BC50">
        <f t="shared" si="133"/>
        <v>0</v>
      </c>
      <c r="BD50">
        <f t="shared" si="134"/>
        <v>0</v>
      </c>
      <c r="BE50">
        <f t="shared" si="135"/>
        <v>0</v>
      </c>
      <c r="BF50">
        <f t="shared" si="136"/>
        <v>0</v>
      </c>
      <c r="BG50">
        <f t="shared" si="137"/>
        <v>0</v>
      </c>
      <c r="BH50">
        <f t="shared" si="138"/>
        <v>0</v>
      </c>
      <c r="BI50">
        <f t="shared" si="139"/>
        <v>0</v>
      </c>
      <c r="BJ50">
        <f t="shared" si="140"/>
        <v>0</v>
      </c>
      <c r="BK50">
        <f t="shared" si="141"/>
        <v>0</v>
      </c>
      <c r="BL50">
        <f t="shared" si="142"/>
        <v>0</v>
      </c>
      <c r="BM50">
        <f t="shared" si="143"/>
        <v>0</v>
      </c>
      <c r="BN50">
        <f t="shared" si="144"/>
        <v>1</v>
      </c>
      <c r="BO50">
        <f t="shared" si="145"/>
        <v>0</v>
      </c>
      <c r="BP50">
        <f t="shared" si="146"/>
        <v>0</v>
      </c>
      <c r="BQ50">
        <f t="shared" si="147"/>
        <v>0</v>
      </c>
      <c r="BR50">
        <f t="shared" si="148"/>
        <v>0</v>
      </c>
      <c r="BS50">
        <f t="shared" si="149"/>
        <v>0</v>
      </c>
      <c r="BT50">
        <f t="shared" si="150"/>
        <v>0</v>
      </c>
      <c r="BU50">
        <f t="shared" si="151"/>
        <v>0</v>
      </c>
      <c r="BV50">
        <f t="shared" si="152"/>
        <v>0</v>
      </c>
      <c r="BW50">
        <f t="shared" si="153"/>
        <v>0</v>
      </c>
      <c r="BX50">
        <f t="shared" si="154"/>
        <v>0</v>
      </c>
      <c r="BY50">
        <f t="shared" si="155"/>
        <v>0</v>
      </c>
      <c r="BZ50">
        <f t="shared" si="156"/>
        <v>0</v>
      </c>
      <c r="CA50">
        <f t="shared" si="157"/>
        <v>0</v>
      </c>
      <c r="CB50">
        <f t="shared" si="158"/>
        <v>0</v>
      </c>
      <c r="CC50">
        <f t="shared" si="159"/>
        <v>0</v>
      </c>
      <c r="CD50">
        <f t="shared" si="160"/>
        <v>0</v>
      </c>
      <c r="CE50">
        <f t="shared" si="161"/>
        <v>0</v>
      </c>
      <c r="CF50">
        <f t="shared" si="162"/>
        <v>0</v>
      </c>
      <c r="CG50">
        <f t="shared" si="163"/>
        <v>0</v>
      </c>
      <c r="CH50">
        <f t="shared" si="164"/>
        <v>0</v>
      </c>
      <c r="CI50">
        <f t="shared" si="165"/>
        <v>0</v>
      </c>
      <c r="CJ50">
        <f t="shared" si="166"/>
        <v>0</v>
      </c>
      <c r="CK50">
        <f t="shared" si="167"/>
        <v>0</v>
      </c>
      <c r="CL50">
        <f t="shared" si="168"/>
        <v>0</v>
      </c>
      <c r="CM50">
        <f t="shared" si="169"/>
        <v>1</v>
      </c>
      <c r="CN50">
        <f t="shared" si="170"/>
        <v>0</v>
      </c>
      <c r="CO50">
        <f t="shared" si="171"/>
        <v>0</v>
      </c>
      <c r="CP50">
        <f t="shared" si="172"/>
        <v>0</v>
      </c>
      <c r="CQ50">
        <f t="shared" si="173"/>
        <v>0</v>
      </c>
      <c r="CR50">
        <f t="shared" si="174"/>
        <v>0</v>
      </c>
      <c r="CS50">
        <f t="shared" si="175"/>
        <v>0</v>
      </c>
      <c r="CT50">
        <f t="shared" si="176"/>
        <v>0</v>
      </c>
      <c r="CU50">
        <f t="shared" si="177"/>
        <v>0</v>
      </c>
      <c r="CV50">
        <f t="shared" si="178"/>
        <v>0</v>
      </c>
      <c r="CW50">
        <f t="shared" si="179"/>
        <v>0</v>
      </c>
      <c r="CX50">
        <f t="shared" si="180"/>
        <v>0</v>
      </c>
      <c r="CY50">
        <f t="shared" si="181"/>
        <v>0</v>
      </c>
      <c r="CZ50">
        <f t="shared" si="182"/>
        <v>0</v>
      </c>
      <c r="DA50">
        <f t="shared" si="183"/>
        <v>0</v>
      </c>
      <c r="DB50">
        <f t="shared" si="184"/>
        <v>0</v>
      </c>
      <c r="DC50">
        <f t="shared" si="185"/>
        <v>0</v>
      </c>
      <c r="DD50">
        <f t="shared" si="186"/>
        <v>0</v>
      </c>
      <c r="DE50">
        <f t="shared" si="187"/>
        <v>0</v>
      </c>
      <c r="DF50">
        <f t="shared" si="188"/>
        <v>0</v>
      </c>
      <c r="DG50">
        <f t="shared" si="189"/>
        <v>0</v>
      </c>
      <c r="DH50">
        <f t="shared" si="190"/>
        <v>0</v>
      </c>
      <c r="DI50">
        <f t="shared" si="191"/>
        <v>0</v>
      </c>
      <c r="DJ50">
        <f t="shared" si="192"/>
        <v>0</v>
      </c>
      <c r="DK50">
        <f t="shared" si="193"/>
        <v>0</v>
      </c>
      <c r="DL50">
        <f t="shared" si="194"/>
        <v>0</v>
      </c>
      <c r="DM50">
        <f t="shared" si="195"/>
        <v>0</v>
      </c>
      <c r="DN50">
        <f t="shared" si="196"/>
        <v>0</v>
      </c>
      <c r="DO50">
        <f t="shared" si="197"/>
        <v>0</v>
      </c>
      <c r="DP50">
        <f t="shared" si="198"/>
        <v>0</v>
      </c>
      <c r="DQ50">
        <f t="shared" si="199"/>
        <v>0</v>
      </c>
      <c r="DR50">
        <f t="shared" si="200"/>
        <v>0</v>
      </c>
      <c r="DS50">
        <f t="shared" si="201"/>
        <v>0</v>
      </c>
      <c r="DT50">
        <f t="shared" si="202"/>
        <v>0</v>
      </c>
      <c r="DU50">
        <f t="shared" si="203"/>
        <v>0</v>
      </c>
      <c r="DV50">
        <f t="shared" si="204"/>
        <v>0</v>
      </c>
      <c r="DW50">
        <f t="shared" si="205"/>
        <v>0</v>
      </c>
      <c r="DX50">
        <f t="shared" si="206"/>
        <v>0</v>
      </c>
      <c r="DY50">
        <f t="shared" si="207"/>
        <v>0</v>
      </c>
      <c r="DZ50">
        <f t="shared" si="208"/>
        <v>0</v>
      </c>
      <c r="EA50">
        <f t="shared" si="209"/>
        <v>0</v>
      </c>
      <c r="EB50">
        <f t="shared" si="210"/>
        <v>0</v>
      </c>
      <c r="EC50">
        <f t="shared" si="211"/>
        <v>0</v>
      </c>
      <c r="ED50">
        <f t="shared" si="212"/>
        <v>0</v>
      </c>
      <c r="EE50">
        <f t="shared" si="213"/>
        <v>0</v>
      </c>
      <c r="EF50">
        <f t="shared" si="214"/>
        <v>0</v>
      </c>
      <c r="EG50">
        <f t="shared" si="215"/>
        <v>0</v>
      </c>
      <c r="EH50">
        <f t="shared" si="216"/>
        <v>0</v>
      </c>
      <c r="EI50">
        <f t="shared" si="217"/>
        <v>0</v>
      </c>
      <c r="EJ50">
        <f t="shared" si="218"/>
        <v>0</v>
      </c>
      <c r="EK50">
        <f t="shared" si="219"/>
        <v>0</v>
      </c>
      <c r="EL50">
        <f t="shared" si="220"/>
        <v>0</v>
      </c>
      <c r="EM50">
        <f t="shared" si="221"/>
        <v>0</v>
      </c>
      <c r="EN50">
        <f t="shared" si="222"/>
        <v>0</v>
      </c>
      <c r="EO50">
        <f t="shared" si="223"/>
        <v>0</v>
      </c>
      <c r="EP50">
        <f t="shared" si="224"/>
        <v>0</v>
      </c>
      <c r="EQ50">
        <f t="shared" si="225"/>
        <v>0</v>
      </c>
      <c r="ER50">
        <f t="shared" si="226"/>
        <v>0</v>
      </c>
      <c r="ES50">
        <f t="shared" si="227"/>
        <v>0</v>
      </c>
      <c r="ET50">
        <f t="shared" si="228"/>
        <v>0</v>
      </c>
      <c r="EU50">
        <f t="shared" si="229"/>
        <v>0</v>
      </c>
      <c r="EV50">
        <f t="shared" si="230"/>
        <v>0</v>
      </c>
      <c r="EW50">
        <f t="shared" si="231"/>
        <v>0</v>
      </c>
    </row>
    <row r="51" spans="1:153">
      <c r="A51" t="s">
        <v>143</v>
      </c>
      <c r="B51" s="25">
        <v>484</v>
      </c>
      <c r="C51" s="15" t="s">
        <v>47</v>
      </c>
      <c r="D51" s="16">
        <v>10</v>
      </c>
      <c r="E51" s="17" t="s">
        <v>36</v>
      </c>
      <c r="F51" s="18">
        <v>4</v>
      </c>
      <c r="G51" s="18">
        <v>3</v>
      </c>
      <c r="H51" s="19"/>
      <c r="I51" s="19"/>
      <c r="J51" s="20" t="s">
        <v>37</v>
      </c>
      <c r="K51" s="19"/>
      <c r="L51" s="19"/>
      <c r="M51" s="19"/>
      <c r="N51" s="19"/>
      <c r="O51" s="19"/>
      <c r="P51" s="20" t="s">
        <v>38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 t="s">
        <v>38</v>
      </c>
      <c r="AE51" s="19"/>
      <c r="AF51" s="19"/>
      <c r="AG51" s="19"/>
      <c r="AH51" s="19"/>
      <c r="AI51" s="19"/>
      <c r="AL51">
        <f t="shared" si="116"/>
        <v>0</v>
      </c>
      <c r="AM51">
        <f t="shared" si="117"/>
        <v>0</v>
      </c>
      <c r="AN51">
        <f t="shared" si="118"/>
        <v>0</v>
      </c>
      <c r="AO51">
        <f t="shared" si="119"/>
        <v>1</v>
      </c>
      <c r="AP51">
        <f t="shared" si="120"/>
        <v>0</v>
      </c>
      <c r="AQ51">
        <f t="shared" si="121"/>
        <v>0</v>
      </c>
      <c r="AR51">
        <f t="shared" si="122"/>
        <v>1</v>
      </c>
      <c r="AS51">
        <f t="shared" si="123"/>
        <v>0</v>
      </c>
      <c r="AT51">
        <f t="shared" si="124"/>
        <v>0</v>
      </c>
      <c r="AU51">
        <f t="shared" si="125"/>
        <v>0</v>
      </c>
      <c r="AV51">
        <f t="shared" si="126"/>
        <v>0</v>
      </c>
      <c r="AW51">
        <f t="shared" si="127"/>
        <v>0</v>
      </c>
      <c r="AX51">
        <f t="shared" si="128"/>
        <v>0</v>
      </c>
      <c r="AY51">
        <f t="shared" si="129"/>
        <v>0</v>
      </c>
      <c r="AZ51">
        <f t="shared" si="130"/>
        <v>0</v>
      </c>
      <c r="BA51">
        <f t="shared" si="131"/>
        <v>0</v>
      </c>
      <c r="BB51">
        <f t="shared" si="132"/>
        <v>0</v>
      </c>
      <c r="BC51">
        <f t="shared" si="133"/>
        <v>0</v>
      </c>
      <c r="BD51">
        <f t="shared" si="134"/>
        <v>0</v>
      </c>
      <c r="BE51">
        <f t="shared" si="135"/>
        <v>1</v>
      </c>
      <c r="BF51">
        <f t="shared" si="136"/>
        <v>0</v>
      </c>
      <c r="BG51">
        <f t="shared" si="137"/>
        <v>0</v>
      </c>
      <c r="BH51">
        <f t="shared" si="138"/>
        <v>0</v>
      </c>
      <c r="BI51">
        <f t="shared" si="139"/>
        <v>0</v>
      </c>
      <c r="BJ51">
        <f t="shared" si="140"/>
        <v>0</v>
      </c>
      <c r="BK51">
        <f t="shared" si="141"/>
        <v>0</v>
      </c>
      <c r="BL51">
        <f t="shared" si="142"/>
        <v>0</v>
      </c>
      <c r="BM51">
        <f t="shared" si="143"/>
        <v>0</v>
      </c>
      <c r="BN51">
        <f t="shared" si="144"/>
        <v>0</v>
      </c>
      <c r="BO51">
        <f t="shared" si="145"/>
        <v>0</v>
      </c>
      <c r="BP51">
        <f t="shared" si="146"/>
        <v>0</v>
      </c>
      <c r="BQ51">
        <f t="shared" si="147"/>
        <v>0</v>
      </c>
      <c r="BR51">
        <f t="shared" si="148"/>
        <v>0</v>
      </c>
      <c r="BS51">
        <f t="shared" si="149"/>
        <v>0</v>
      </c>
      <c r="BT51">
        <f t="shared" si="150"/>
        <v>0</v>
      </c>
      <c r="BU51">
        <f t="shared" si="151"/>
        <v>0</v>
      </c>
      <c r="BV51">
        <f t="shared" si="152"/>
        <v>0</v>
      </c>
      <c r="BW51">
        <f t="shared" si="153"/>
        <v>0</v>
      </c>
      <c r="BX51">
        <f t="shared" si="154"/>
        <v>0</v>
      </c>
      <c r="BY51">
        <f t="shared" si="155"/>
        <v>0</v>
      </c>
      <c r="BZ51">
        <f t="shared" si="156"/>
        <v>1</v>
      </c>
      <c r="CA51">
        <f t="shared" si="157"/>
        <v>0</v>
      </c>
      <c r="CB51">
        <f t="shared" si="158"/>
        <v>0</v>
      </c>
      <c r="CC51">
        <f t="shared" si="159"/>
        <v>0</v>
      </c>
      <c r="CD51">
        <f t="shared" si="160"/>
        <v>0</v>
      </c>
      <c r="CE51">
        <f t="shared" si="161"/>
        <v>0</v>
      </c>
      <c r="CF51">
        <f t="shared" si="162"/>
        <v>0</v>
      </c>
      <c r="CG51">
        <f t="shared" si="163"/>
        <v>0</v>
      </c>
      <c r="CH51">
        <f t="shared" si="164"/>
        <v>0</v>
      </c>
      <c r="CI51">
        <f t="shared" si="165"/>
        <v>0</v>
      </c>
      <c r="CJ51">
        <f t="shared" si="166"/>
        <v>0</v>
      </c>
      <c r="CK51">
        <f t="shared" si="167"/>
        <v>0</v>
      </c>
      <c r="CL51">
        <f t="shared" si="168"/>
        <v>0</v>
      </c>
      <c r="CM51">
        <f t="shared" si="169"/>
        <v>0</v>
      </c>
      <c r="CN51">
        <f t="shared" si="170"/>
        <v>0</v>
      </c>
      <c r="CO51">
        <f t="shared" si="171"/>
        <v>0</v>
      </c>
      <c r="CP51">
        <f t="shared" si="172"/>
        <v>0</v>
      </c>
      <c r="CQ51">
        <f t="shared" si="173"/>
        <v>0</v>
      </c>
      <c r="CR51">
        <f t="shared" si="174"/>
        <v>0</v>
      </c>
      <c r="CS51">
        <f t="shared" si="175"/>
        <v>0</v>
      </c>
      <c r="CT51">
        <f t="shared" si="176"/>
        <v>0</v>
      </c>
      <c r="CU51">
        <f t="shared" si="177"/>
        <v>0</v>
      </c>
      <c r="CV51">
        <f t="shared" si="178"/>
        <v>0</v>
      </c>
      <c r="CW51">
        <f t="shared" si="179"/>
        <v>0</v>
      </c>
      <c r="CX51">
        <f t="shared" si="180"/>
        <v>0</v>
      </c>
      <c r="CY51">
        <f t="shared" si="181"/>
        <v>0</v>
      </c>
      <c r="CZ51">
        <f t="shared" si="182"/>
        <v>0</v>
      </c>
      <c r="DA51">
        <f t="shared" si="183"/>
        <v>0</v>
      </c>
      <c r="DB51">
        <f t="shared" si="184"/>
        <v>0</v>
      </c>
      <c r="DC51">
        <f t="shared" si="185"/>
        <v>0</v>
      </c>
      <c r="DD51">
        <f t="shared" si="186"/>
        <v>0</v>
      </c>
      <c r="DE51">
        <f t="shared" si="187"/>
        <v>0</v>
      </c>
      <c r="DF51">
        <f t="shared" si="188"/>
        <v>0</v>
      </c>
      <c r="DG51">
        <f t="shared" si="189"/>
        <v>0</v>
      </c>
      <c r="DH51">
        <f t="shared" si="190"/>
        <v>0</v>
      </c>
      <c r="DI51">
        <f t="shared" si="191"/>
        <v>0</v>
      </c>
      <c r="DJ51">
        <f t="shared" si="192"/>
        <v>0</v>
      </c>
      <c r="DK51">
        <f t="shared" si="193"/>
        <v>0</v>
      </c>
      <c r="DL51">
        <f t="shared" si="194"/>
        <v>0</v>
      </c>
      <c r="DM51">
        <f t="shared" si="195"/>
        <v>0</v>
      </c>
      <c r="DN51">
        <f t="shared" si="196"/>
        <v>0</v>
      </c>
      <c r="DO51">
        <f t="shared" si="197"/>
        <v>0</v>
      </c>
      <c r="DP51">
        <f t="shared" si="198"/>
        <v>0</v>
      </c>
      <c r="DQ51">
        <f t="shared" si="199"/>
        <v>0</v>
      </c>
      <c r="DR51">
        <f t="shared" si="200"/>
        <v>0</v>
      </c>
      <c r="DS51">
        <f t="shared" si="201"/>
        <v>0</v>
      </c>
      <c r="DT51">
        <f t="shared" si="202"/>
        <v>0</v>
      </c>
      <c r="DU51">
        <f t="shared" si="203"/>
        <v>0</v>
      </c>
      <c r="DV51">
        <f t="shared" si="204"/>
        <v>0</v>
      </c>
      <c r="DW51">
        <f t="shared" si="205"/>
        <v>0</v>
      </c>
      <c r="DX51">
        <f t="shared" si="206"/>
        <v>0</v>
      </c>
      <c r="DY51">
        <f t="shared" si="207"/>
        <v>0</v>
      </c>
      <c r="DZ51">
        <f t="shared" si="208"/>
        <v>0</v>
      </c>
      <c r="EA51">
        <f t="shared" si="209"/>
        <v>0</v>
      </c>
      <c r="EB51">
        <f t="shared" si="210"/>
        <v>0</v>
      </c>
      <c r="EC51">
        <f t="shared" si="211"/>
        <v>0</v>
      </c>
      <c r="ED51">
        <f t="shared" si="212"/>
        <v>1</v>
      </c>
      <c r="EE51">
        <f t="shared" si="213"/>
        <v>0</v>
      </c>
      <c r="EF51">
        <f t="shared" si="214"/>
        <v>0</v>
      </c>
      <c r="EG51">
        <f t="shared" si="215"/>
        <v>0</v>
      </c>
      <c r="EH51">
        <f t="shared" si="216"/>
        <v>0</v>
      </c>
      <c r="EI51">
        <f t="shared" si="217"/>
        <v>0</v>
      </c>
      <c r="EJ51">
        <f t="shared" si="218"/>
        <v>0</v>
      </c>
      <c r="EK51">
        <f t="shared" si="219"/>
        <v>0</v>
      </c>
      <c r="EL51">
        <f t="shared" si="220"/>
        <v>0</v>
      </c>
      <c r="EM51">
        <f t="shared" si="221"/>
        <v>0</v>
      </c>
      <c r="EN51">
        <f t="shared" si="222"/>
        <v>0</v>
      </c>
      <c r="EO51">
        <f t="shared" si="223"/>
        <v>0</v>
      </c>
      <c r="EP51">
        <f t="shared" si="224"/>
        <v>0</v>
      </c>
      <c r="EQ51">
        <f t="shared" si="225"/>
        <v>0</v>
      </c>
      <c r="ER51">
        <f t="shared" si="226"/>
        <v>0</v>
      </c>
      <c r="ES51">
        <f t="shared" si="227"/>
        <v>0</v>
      </c>
      <c r="ET51">
        <f t="shared" si="228"/>
        <v>0</v>
      </c>
      <c r="EU51">
        <f t="shared" si="229"/>
        <v>0</v>
      </c>
      <c r="EV51">
        <f t="shared" si="230"/>
        <v>0</v>
      </c>
      <c r="EW51">
        <f t="shared" si="231"/>
        <v>0</v>
      </c>
    </row>
    <row r="52" spans="1:153">
      <c r="A52" t="s">
        <v>108</v>
      </c>
      <c r="B52" s="25">
        <v>454</v>
      </c>
      <c r="C52" s="25" t="s">
        <v>62</v>
      </c>
      <c r="D52" s="16">
        <v>11</v>
      </c>
      <c r="E52" s="18" t="s">
        <v>36</v>
      </c>
      <c r="F52" s="18">
        <v>3</v>
      </c>
      <c r="G52" s="18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 t="s">
        <v>36</v>
      </c>
      <c r="R52" s="19"/>
      <c r="S52" s="19"/>
      <c r="T52" s="19"/>
      <c r="U52" s="19"/>
      <c r="V52" s="19" t="s">
        <v>39</v>
      </c>
      <c r="W52" s="19"/>
      <c r="X52" s="19" t="s">
        <v>39</v>
      </c>
      <c r="Y52" s="19"/>
      <c r="Z52" s="19"/>
      <c r="AA52" s="19"/>
      <c r="AB52" s="19"/>
      <c r="AC52" s="19"/>
      <c r="AD52" s="19" t="s">
        <v>39</v>
      </c>
      <c r="AE52" s="19"/>
      <c r="AF52" s="19" t="s">
        <v>39</v>
      </c>
      <c r="AG52" s="19"/>
      <c r="AH52" s="19" t="s">
        <v>39</v>
      </c>
      <c r="AI52" s="19"/>
      <c r="AL52">
        <f t="shared" si="116"/>
        <v>0</v>
      </c>
      <c r="AM52">
        <f t="shared" si="117"/>
        <v>0</v>
      </c>
      <c r="AN52">
        <f t="shared" si="118"/>
        <v>1</v>
      </c>
      <c r="AO52">
        <f t="shared" si="119"/>
        <v>0</v>
      </c>
      <c r="AP52">
        <f t="shared" si="120"/>
        <v>1</v>
      </c>
      <c r="AQ52">
        <f t="shared" si="121"/>
        <v>0</v>
      </c>
      <c r="AR52">
        <f t="shared" si="122"/>
        <v>0</v>
      </c>
      <c r="AS52">
        <f t="shared" si="123"/>
        <v>0</v>
      </c>
      <c r="AT52">
        <f t="shared" si="124"/>
        <v>0</v>
      </c>
      <c r="AU52">
        <f t="shared" si="125"/>
        <v>0</v>
      </c>
      <c r="AV52">
        <f t="shared" si="126"/>
        <v>0</v>
      </c>
      <c r="AW52">
        <f t="shared" si="127"/>
        <v>0</v>
      </c>
      <c r="AX52">
        <f t="shared" si="128"/>
        <v>0</v>
      </c>
      <c r="AY52">
        <f t="shared" si="129"/>
        <v>0</v>
      </c>
      <c r="AZ52">
        <f t="shared" si="130"/>
        <v>0</v>
      </c>
      <c r="BA52">
        <f t="shared" si="131"/>
        <v>0</v>
      </c>
      <c r="BB52">
        <f t="shared" si="132"/>
        <v>0</v>
      </c>
      <c r="BC52">
        <f t="shared" si="133"/>
        <v>0</v>
      </c>
      <c r="BD52">
        <f t="shared" si="134"/>
        <v>0</v>
      </c>
      <c r="BE52">
        <f t="shared" si="135"/>
        <v>0</v>
      </c>
      <c r="BF52">
        <f t="shared" si="136"/>
        <v>0</v>
      </c>
      <c r="BG52">
        <f t="shared" si="137"/>
        <v>0</v>
      </c>
      <c r="BH52">
        <f t="shared" si="138"/>
        <v>0</v>
      </c>
      <c r="BI52">
        <f t="shared" si="139"/>
        <v>0</v>
      </c>
      <c r="BJ52">
        <f t="shared" si="140"/>
        <v>0</v>
      </c>
      <c r="BK52">
        <f t="shared" si="141"/>
        <v>0</v>
      </c>
      <c r="BL52">
        <f t="shared" si="142"/>
        <v>0</v>
      </c>
      <c r="BM52">
        <f t="shared" si="143"/>
        <v>0</v>
      </c>
      <c r="BN52">
        <f t="shared" si="144"/>
        <v>0</v>
      </c>
      <c r="BO52">
        <f t="shared" si="145"/>
        <v>0</v>
      </c>
      <c r="BP52">
        <f t="shared" si="146"/>
        <v>0</v>
      </c>
      <c r="BQ52">
        <f t="shared" si="147"/>
        <v>0</v>
      </c>
      <c r="BR52">
        <f t="shared" si="148"/>
        <v>0</v>
      </c>
      <c r="BS52">
        <f t="shared" si="149"/>
        <v>0</v>
      </c>
      <c r="BT52">
        <f t="shared" si="150"/>
        <v>0</v>
      </c>
      <c r="BU52">
        <f t="shared" si="151"/>
        <v>0</v>
      </c>
      <c r="BV52">
        <f t="shared" si="152"/>
        <v>0</v>
      </c>
      <c r="BW52">
        <f t="shared" si="153"/>
        <v>0</v>
      </c>
      <c r="BX52">
        <f t="shared" si="154"/>
        <v>0</v>
      </c>
      <c r="BY52">
        <f t="shared" si="155"/>
        <v>0</v>
      </c>
      <c r="BZ52">
        <f t="shared" si="156"/>
        <v>0</v>
      </c>
      <c r="CA52">
        <f t="shared" si="157"/>
        <v>0</v>
      </c>
      <c r="CB52">
        <f t="shared" si="158"/>
        <v>0</v>
      </c>
      <c r="CC52">
        <f t="shared" si="159"/>
        <v>0</v>
      </c>
      <c r="CD52">
        <f t="shared" si="160"/>
        <v>0</v>
      </c>
      <c r="CE52">
        <f t="shared" si="161"/>
        <v>0</v>
      </c>
      <c r="CF52">
        <f t="shared" si="162"/>
        <v>1</v>
      </c>
      <c r="CG52">
        <f t="shared" si="163"/>
        <v>0</v>
      </c>
      <c r="CH52">
        <f t="shared" si="164"/>
        <v>0</v>
      </c>
      <c r="CI52">
        <f t="shared" si="165"/>
        <v>0</v>
      </c>
      <c r="CJ52">
        <f t="shared" si="166"/>
        <v>0</v>
      </c>
      <c r="CK52">
        <f t="shared" si="167"/>
        <v>0</v>
      </c>
      <c r="CL52">
        <f t="shared" si="168"/>
        <v>0</v>
      </c>
      <c r="CM52">
        <f t="shared" si="169"/>
        <v>0</v>
      </c>
      <c r="CN52">
        <f t="shared" si="170"/>
        <v>0</v>
      </c>
      <c r="CO52">
        <f t="shared" si="171"/>
        <v>0</v>
      </c>
      <c r="CP52">
        <f t="shared" si="172"/>
        <v>0</v>
      </c>
      <c r="CQ52">
        <f t="shared" si="173"/>
        <v>0</v>
      </c>
      <c r="CR52">
        <f t="shared" si="174"/>
        <v>0</v>
      </c>
      <c r="CS52">
        <f t="shared" si="175"/>
        <v>0</v>
      </c>
      <c r="CT52">
        <f t="shared" si="176"/>
        <v>0</v>
      </c>
      <c r="CU52">
        <f t="shared" si="177"/>
        <v>0</v>
      </c>
      <c r="CV52">
        <f t="shared" si="178"/>
        <v>0</v>
      </c>
      <c r="CW52">
        <f t="shared" si="179"/>
        <v>0</v>
      </c>
      <c r="CX52">
        <f t="shared" si="180"/>
        <v>0</v>
      </c>
      <c r="CY52">
        <f t="shared" si="181"/>
        <v>1</v>
      </c>
      <c r="CZ52">
        <f t="shared" si="182"/>
        <v>0</v>
      </c>
      <c r="DA52">
        <f t="shared" si="183"/>
        <v>0</v>
      </c>
      <c r="DB52">
        <f t="shared" si="184"/>
        <v>0</v>
      </c>
      <c r="DC52">
        <f t="shared" si="185"/>
        <v>0</v>
      </c>
      <c r="DD52">
        <f t="shared" si="186"/>
        <v>0</v>
      </c>
      <c r="DE52">
        <f t="shared" si="187"/>
        <v>0</v>
      </c>
      <c r="DF52">
        <f t="shared" si="188"/>
        <v>0</v>
      </c>
      <c r="DG52">
        <f t="shared" si="189"/>
        <v>1</v>
      </c>
      <c r="DH52">
        <f t="shared" si="190"/>
        <v>0</v>
      </c>
      <c r="DI52">
        <f t="shared" si="191"/>
        <v>0</v>
      </c>
      <c r="DJ52">
        <f t="shared" si="192"/>
        <v>0</v>
      </c>
      <c r="DK52">
        <f t="shared" si="193"/>
        <v>0</v>
      </c>
      <c r="DL52">
        <f t="shared" si="194"/>
        <v>0</v>
      </c>
      <c r="DM52">
        <f t="shared" si="195"/>
        <v>0</v>
      </c>
      <c r="DN52">
        <f t="shared" si="196"/>
        <v>0</v>
      </c>
      <c r="DO52">
        <f t="shared" si="197"/>
        <v>0</v>
      </c>
      <c r="DP52">
        <f t="shared" si="198"/>
        <v>0</v>
      </c>
      <c r="DQ52">
        <f t="shared" si="199"/>
        <v>0</v>
      </c>
      <c r="DR52">
        <f t="shared" si="200"/>
        <v>0</v>
      </c>
      <c r="DS52">
        <f t="shared" si="201"/>
        <v>0</v>
      </c>
      <c r="DT52">
        <f t="shared" si="202"/>
        <v>0</v>
      </c>
      <c r="DU52">
        <f t="shared" si="203"/>
        <v>0</v>
      </c>
      <c r="DV52">
        <f t="shared" si="204"/>
        <v>0</v>
      </c>
      <c r="DW52">
        <f t="shared" si="205"/>
        <v>0</v>
      </c>
      <c r="DX52">
        <f t="shared" si="206"/>
        <v>0</v>
      </c>
      <c r="DY52">
        <f t="shared" si="207"/>
        <v>0</v>
      </c>
      <c r="DZ52">
        <f t="shared" si="208"/>
        <v>0</v>
      </c>
      <c r="EA52">
        <f t="shared" si="209"/>
        <v>0</v>
      </c>
      <c r="EB52">
        <f t="shared" si="210"/>
        <v>0</v>
      </c>
      <c r="EC52">
        <f t="shared" si="211"/>
        <v>0</v>
      </c>
      <c r="ED52">
        <f t="shared" si="212"/>
        <v>0</v>
      </c>
      <c r="EE52">
        <f t="shared" si="213"/>
        <v>1</v>
      </c>
      <c r="EF52">
        <f t="shared" si="214"/>
        <v>0</v>
      </c>
      <c r="EG52">
        <f t="shared" si="215"/>
        <v>0</v>
      </c>
      <c r="EH52">
        <f t="shared" si="216"/>
        <v>0</v>
      </c>
      <c r="EI52">
        <f t="shared" si="217"/>
        <v>0</v>
      </c>
      <c r="EJ52">
        <f t="shared" si="218"/>
        <v>0</v>
      </c>
      <c r="EK52">
        <f t="shared" si="219"/>
        <v>0</v>
      </c>
      <c r="EL52">
        <f t="shared" si="220"/>
        <v>0</v>
      </c>
      <c r="EM52">
        <f t="shared" si="221"/>
        <v>1</v>
      </c>
      <c r="EN52">
        <f t="shared" si="222"/>
        <v>0</v>
      </c>
      <c r="EO52">
        <f t="shared" si="223"/>
        <v>0</v>
      </c>
      <c r="EP52">
        <f t="shared" si="224"/>
        <v>0</v>
      </c>
      <c r="EQ52">
        <f t="shared" si="225"/>
        <v>0</v>
      </c>
      <c r="ER52">
        <f t="shared" si="226"/>
        <v>0</v>
      </c>
      <c r="ES52">
        <f t="shared" si="227"/>
        <v>0</v>
      </c>
      <c r="ET52">
        <f t="shared" si="228"/>
        <v>0</v>
      </c>
      <c r="EU52">
        <f t="shared" si="229"/>
        <v>1</v>
      </c>
      <c r="EV52">
        <f t="shared" si="230"/>
        <v>0</v>
      </c>
      <c r="EW52">
        <f t="shared" si="231"/>
        <v>0</v>
      </c>
    </row>
    <row r="53" spans="1:153">
      <c r="A53" t="s">
        <v>109</v>
      </c>
      <c r="B53" s="25">
        <v>457</v>
      </c>
      <c r="C53" s="15" t="s">
        <v>47</v>
      </c>
      <c r="D53" s="16">
        <v>14</v>
      </c>
      <c r="E53" s="17" t="s">
        <v>36</v>
      </c>
      <c r="F53" s="18">
        <v>4</v>
      </c>
      <c r="G53" s="18">
        <v>2</v>
      </c>
      <c r="H53" s="19"/>
      <c r="I53" s="19"/>
      <c r="J53" s="20" t="s">
        <v>37</v>
      </c>
      <c r="K53" s="19"/>
      <c r="L53" s="19"/>
      <c r="M53" s="19"/>
      <c r="N53" s="20" t="s">
        <v>38</v>
      </c>
      <c r="O53" s="19"/>
      <c r="P53" s="20" t="s">
        <v>38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 t="s">
        <v>38</v>
      </c>
      <c r="AC53" s="19"/>
      <c r="AD53" s="20" t="s">
        <v>39</v>
      </c>
      <c r="AE53" s="19"/>
      <c r="AF53" s="20" t="s">
        <v>38</v>
      </c>
      <c r="AG53" s="19"/>
      <c r="AH53" s="20" t="s">
        <v>39</v>
      </c>
      <c r="AI53" s="19"/>
      <c r="AL53">
        <f t="shared" si="116"/>
        <v>0</v>
      </c>
      <c r="AM53">
        <f t="shared" si="117"/>
        <v>0</v>
      </c>
      <c r="AN53">
        <f t="shared" si="118"/>
        <v>0</v>
      </c>
      <c r="AO53">
        <f t="shared" si="119"/>
        <v>1</v>
      </c>
      <c r="AP53">
        <f t="shared" si="120"/>
        <v>0</v>
      </c>
      <c r="AQ53">
        <f t="shared" si="121"/>
        <v>1</v>
      </c>
      <c r="AR53">
        <f t="shared" si="122"/>
        <v>0</v>
      </c>
      <c r="AS53">
        <f t="shared" si="123"/>
        <v>0</v>
      </c>
      <c r="AT53">
        <f t="shared" si="124"/>
        <v>0</v>
      </c>
      <c r="AU53">
        <f t="shared" si="125"/>
        <v>0</v>
      </c>
      <c r="AV53">
        <f t="shared" si="126"/>
        <v>0</v>
      </c>
      <c r="AW53">
        <f t="shared" si="127"/>
        <v>0</v>
      </c>
      <c r="AX53">
        <f t="shared" si="128"/>
        <v>0</v>
      </c>
      <c r="AY53">
        <f t="shared" si="129"/>
        <v>0</v>
      </c>
      <c r="AZ53">
        <f t="shared" si="130"/>
        <v>0</v>
      </c>
      <c r="BA53">
        <f t="shared" si="131"/>
        <v>0</v>
      </c>
      <c r="BB53">
        <f t="shared" si="132"/>
        <v>0</v>
      </c>
      <c r="BC53">
        <f t="shared" si="133"/>
        <v>0</v>
      </c>
      <c r="BD53">
        <f t="shared" si="134"/>
        <v>0</v>
      </c>
      <c r="BE53">
        <f t="shared" si="135"/>
        <v>1</v>
      </c>
      <c r="BF53">
        <f t="shared" si="136"/>
        <v>0</v>
      </c>
      <c r="BG53">
        <f t="shared" si="137"/>
        <v>0</v>
      </c>
      <c r="BH53">
        <f t="shared" si="138"/>
        <v>0</v>
      </c>
      <c r="BI53">
        <f t="shared" si="139"/>
        <v>0</v>
      </c>
      <c r="BJ53">
        <f t="shared" si="140"/>
        <v>0</v>
      </c>
      <c r="BK53">
        <f t="shared" si="141"/>
        <v>0</v>
      </c>
      <c r="BL53">
        <f t="shared" si="142"/>
        <v>0</v>
      </c>
      <c r="BM53">
        <f t="shared" si="143"/>
        <v>0</v>
      </c>
      <c r="BN53">
        <f t="shared" si="144"/>
        <v>0</v>
      </c>
      <c r="BO53">
        <f t="shared" si="145"/>
        <v>0</v>
      </c>
      <c r="BP53">
        <f t="shared" si="146"/>
        <v>0</v>
      </c>
      <c r="BQ53">
        <f t="shared" si="147"/>
        <v>0</v>
      </c>
      <c r="BR53">
        <f t="shared" si="148"/>
        <v>1</v>
      </c>
      <c r="BS53">
        <f t="shared" si="149"/>
        <v>0</v>
      </c>
      <c r="BT53">
        <f t="shared" si="150"/>
        <v>0</v>
      </c>
      <c r="BU53">
        <f t="shared" si="151"/>
        <v>0</v>
      </c>
      <c r="BV53">
        <f t="shared" si="152"/>
        <v>0</v>
      </c>
      <c r="BW53">
        <f t="shared" si="153"/>
        <v>0</v>
      </c>
      <c r="BX53">
        <f t="shared" si="154"/>
        <v>0</v>
      </c>
      <c r="BY53">
        <f t="shared" si="155"/>
        <v>0</v>
      </c>
      <c r="BZ53">
        <f t="shared" si="156"/>
        <v>1</v>
      </c>
      <c r="CA53">
        <f t="shared" si="157"/>
        <v>0</v>
      </c>
      <c r="CB53">
        <f t="shared" si="158"/>
        <v>0</v>
      </c>
      <c r="CC53">
        <f t="shared" si="159"/>
        <v>0</v>
      </c>
      <c r="CD53">
        <f t="shared" si="160"/>
        <v>0</v>
      </c>
      <c r="CE53">
        <f t="shared" si="161"/>
        <v>0</v>
      </c>
      <c r="CF53">
        <f t="shared" si="162"/>
        <v>0</v>
      </c>
      <c r="CG53">
        <f t="shared" si="163"/>
        <v>0</v>
      </c>
      <c r="CH53">
        <f t="shared" si="164"/>
        <v>0</v>
      </c>
      <c r="CI53">
        <f t="shared" si="165"/>
        <v>0</v>
      </c>
      <c r="CJ53">
        <f t="shared" si="166"/>
        <v>0</v>
      </c>
      <c r="CK53">
        <f t="shared" si="167"/>
        <v>0</v>
      </c>
      <c r="CL53">
        <f t="shared" si="168"/>
        <v>0</v>
      </c>
      <c r="CM53">
        <f t="shared" si="169"/>
        <v>0</v>
      </c>
      <c r="CN53">
        <f t="shared" si="170"/>
        <v>0</v>
      </c>
      <c r="CO53">
        <f t="shared" si="171"/>
        <v>0</v>
      </c>
      <c r="CP53">
        <f t="shared" si="172"/>
        <v>0</v>
      </c>
      <c r="CQ53">
        <f t="shared" si="173"/>
        <v>0</v>
      </c>
      <c r="CR53">
        <f t="shared" si="174"/>
        <v>0</v>
      </c>
      <c r="CS53">
        <f t="shared" si="175"/>
        <v>0</v>
      </c>
      <c r="CT53">
        <f t="shared" si="176"/>
        <v>0</v>
      </c>
      <c r="CU53">
        <f t="shared" si="177"/>
        <v>0</v>
      </c>
      <c r="CV53">
        <f t="shared" si="178"/>
        <v>0</v>
      </c>
      <c r="CW53">
        <f t="shared" si="179"/>
        <v>0</v>
      </c>
      <c r="CX53">
        <f t="shared" si="180"/>
        <v>0</v>
      </c>
      <c r="CY53">
        <f t="shared" si="181"/>
        <v>0</v>
      </c>
      <c r="CZ53">
        <f t="shared" si="182"/>
        <v>0</v>
      </c>
      <c r="DA53">
        <f t="shared" si="183"/>
        <v>0</v>
      </c>
      <c r="DB53">
        <f t="shared" si="184"/>
        <v>0</v>
      </c>
      <c r="DC53">
        <f t="shared" si="185"/>
        <v>0</v>
      </c>
      <c r="DD53">
        <f t="shared" si="186"/>
        <v>0</v>
      </c>
      <c r="DE53">
        <f t="shared" si="187"/>
        <v>0</v>
      </c>
      <c r="DF53">
        <f t="shared" si="188"/>
        <v>0</v>
      </c>
      <c r="DG53">
        <f t="shared" si="189"/>
        <v>0</v>
      </c>
      <c r="DH53">
        <f t="shared" si="190"/>
        <v>0</v>
      </c>
      <c r="DI53">
        <f t="shared" si="191"/>
        <v>0</v>
      </c>
      <c r="DJ53">
        <f t="shared" si="192"/>
        <v>0</v>
      </c>
      <c r="DK53">
        <f t="shared" si="193"/>
        <v>0</v>
      </c>
      <c r="DL53">
        <f t="shared" si="194"/>
        <v>0</v>
      </c>
      <c r="DM53">
        <f t="shared" si="195"/>
        <v>0</v>
      </c>
      <c r="DN53">
        <f t="shared" si="196"/>
        <v>0</v>
      </c>
      <c r="DO53">
        <f t="shared" si="197"/>
        <v>0</v>
      </c>
      <c r="DP53">
        <f t="shared" si="198"/>
        <v>0</v>
      </c>
      <c r="DQ53">
        <f t="shared" si="199"/>
        <v>0</v>
      </c>
      <c r="DR53">
        <f t="shared" si="200"/>
        <v>0</v>
      </c>
      <c r="DS53">
        <f t="shared" si="201"/>
        <v>0</v>
      </c>
      <c r="DT53">
        <f t="shared" si="202"/>
        <v>0</v>
      </c>
      <c r="DU53">
        <f t="shared" si="203"/>
        <v>0</v>
      </c>
      <c r="DV53">
        <f t="shared" si="204"/>
        <v>1</v>
      </c>
      <c r="DW53">
        <f t="shared" si="205"/>
        <v>0</v>
      </c>
      <c r="DX53">
        <f t="shared" si="206"/>
        <v>0</v>
      </c>
      <c r="DY53">
        <f t="shared" si="207"/>
        <v>0</v>
      </c>
      <c r="DZ53">
        <f t="shared" si="208"/>
        <v>0</v>
      </c>
      <c r="EA53">
        <f t="shared" si="209"/>
        <v>0</v>
      </c>
      <c r="EB53">
        <f t="shared" si="210"/>
        <v>0</v>
      </c>
      <c r="EC53">
        <f t="shared" si="211"/>
        <v>0</v>
      </c>
      <c r="ED53">
        <f t="shared" si="212"/>
        <v>0</v>
      </c>
      <c r="EE53">
        <f t="shared" si="213"/>
        <v>1</v>
      </c>
      <c r="EF53">
        <f t="shared" si="214"/>
        <v>0</v>
      </c>
      <c r="EG53">
        <f t="shared" si="215"/>
        <v>0</v>
      </c>
      <c r="EH53">
        <f t="shared" si="216"/>
        <v>0</v>
      </c>
      <c r="EI53">
        <f t="shared" si="217"/>
        <v>0</v>
      </c>
      <c r="EJ53">
        <f t="shared" si="218"/>
        <v>0</v>
      </c>
      <c r="EK53">
        <f t="shared" si="219"/>
        <v>0</v>
      </c>
      <c r="EL53">
        <f t="shared" si="220"/>
        <v>1</v>
      </c>
      <c r="EM53">
        <f t="shared" si="221"/>
        <v>0</v>
      </c>
      <c r="EN53">
        <f t="shared" si="222"/>
        <v>0</v>
      </c>
      <c r="EO53">
        <f t="shared" si="223"/>
        <v>0</v>
      </c>
      <c r="EP53">
        <f t="shared" si="224"/>
        <v>0</v>
      </c>
      <c r="EQ53">
        <f t="shared" si="225"/>
        <v>0</v>
      </c>
      <c r="ER53">
        <f t="shared" si="226"/>
        <v>0</v>
      </c>
      <c r="ES53">
        <f t="shared" si="227"/>
        <v>0</v>
      </c>
      <c r="ET53">
        <f t="shared" si="228"/>
        <v>0</v>
      </c>
      <c r="EU53">
        <f t="shared" si="229"/>
        <v>1</v>
      </c>
      <c r="EV53">
        <f t="shared" si="230"/>
        <v>0</v>
      </c>
      <c r="EW53">
        <f t="shared" si="231"/>
        <v>0</v>
      </c>
    </row>
    <row r="54" spans="1:153">
      <c r="A54" t="s">
        <v>110</v>
      </c>
      <c r="B54" s="25">
        <v>418</v>
      </c>
      <c r="C54" s="15" t="s">
        <v>47</v>
      </c>
      <c r="D54" s="16">
        <v>8</v>
      </c>
      <c r="E54" s="17" t="s">
        <v>44</v>
      </c>
      <c r="F54" s="18">
        <v>0</v>
      </c>
      <c r="G54" s="18"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L54">
        <f t="shared" si="116"/>
        <v>0</v>
      </c>
      <c r="AM54">
        <f t="shared" si="117"/>
        <v>0</v>
      </c>
      <c r="AN54">
        <f t="shared" si="118"/>
        <v>0</v>
      </c>
      <c r="AO54">
        <f t="shared" si="119"/>
        <v>0</v>
      </c>
      <c r="AP54">
        <f t="shared" si="120"/>
        <v>0</v>
      </c>
      <c r="AQ54">
        <f t="shared" si="121"/>
        <v>0</v>
      </c>
      <c r="AR54">
        <f t="shared" si="122"/>
        <v>0</v>
      </c>
      <c r="AS54">
        <f t="shared" si="123"/>
        <v>0</v>
      </c>
      <c r="AT54">
        <f t="shared" si="124"/>
        <v>0</v>
      </c>
      <c r="AU54">
        <f t="shared" si="125"/>
        <v>0</v>
      </c>
      <c r="AV54">
        <f t="shared" si="126"/>
        <v>0</v>
      </c>
      <c r="AW54">
        <f t="shared" si="127"/>
        <v>0</v>
      </c>
      <c r="AX54">
        <f t="shared" si="128"/>
        <v>0</v>
      </c>
      <c r="AY54">
        <f t="shared" si="129"/>
        <v>0</v>
      </c>
      <c r="AZ54">
        <f t="shared" si="130"/>
        <v>0</v>
      </c>
      <c r="BA54">
        <f t="shared" si="131"/>
        <v>0</v>
      </c>
      <c r="BB54">
        <f t="shared" si="132"/>
        <v>0</v>
      </c>
      <c r="BC54">
        <f t="shared" si="133"/>
        <v>0</v>
      </c>
      <c r="BD54">
        <f t="shared" si="134"/>
        <v>0</v>
      </c>
      <c r="BE54">
        <f t="shared" si="135"/>
        <v>0</v>
      </c>
      <c r="BF54">
        <f t="shared" si="136"/>
        <v>0</v>
      </c>
      <c r="BG54">
        <f t="shared" si="137"/>
        <v>0</v>
      </c>
      <c r="BH54">
        <f t="shared" si="138"/>
        <v>0</v>
      </c>
      <c r="BI54">
        <f t="shared" si="139"/>
        <v>0</v>
      </c>
      <c r="BJ54">
        <f t="shared" si="140"/>
        <v>0</v>
      </c>
      <c r="BK54">
        <f t="shared" si="141"/>
        <v>0</v>
      </c>
      <c r="BL54">
        <f t="shared" si="142"/>
        <v>0</v>
      </c>
      <c r="BM54">
        <f t="shared" si="143"/>
        <v>0</v>
      </c>
      <c r="BN54">
        <f t="shared" si="144"/>
        <v>0</v>
      </c>
      <c r="BO54">
        <f t="shared" si="145"/>
        <v>0</v>
      </c>
      <c r="BP54">
        <f t="shared" si="146"/>
        <v>0</v>
      </c>
      <c r="BQ54">
        <f t="shared" si="147"/>
        <v>0</v>
      </c>
      <c r="BR54">
        <f t="shared" si="148"/>
        <v>0</v>
      </c>
      <c r="BS54">
        <f t="shared" si="149"/>
        <v>0</v>
      </c>
      <c r="BT54">
        <f t="shared" si="150"/>
        <v>0</v>
      </c>
      <c r="BU54">
        <f t="shared" si="151"/>
        <v>0</v>
      </c>
      <c r="BV54">
        <f t="shared" si="152"/>
        <v>0</v>
      </c>
      <c r="BW54">
        <f t="shared" si="153"/>
        <v>0</v>
      </c>
      <c r="BX54">
        <f t="shared" si="154"/>
        <v>0</v>
      </c>
      <c r="BY54">
        <f t="shared" si="155"/>
        <v>0</v>
      </c>
      <c r="BZ54">
        <f t="shared" si="156"/>
        <v>0</v>
      </c>
      <c r="CA54">
        <f t="shared" si="157"/>
        <v>0</v>
      </c>
      <c r="CB54">
        <f t="shared" si="158"/>
        <v>0</v>
      </c>
      <c r="CC54">
        <f t="shared" si="159"/>
        <v>0</v>
      </c>
      <c r="CD54">
        <f t="shared" si="160"/>
        <v>0</v>
      </c>
      <c r="CE54">
        <f t="shared" si="161"/>
        <v>0</v>
      </c>
      <c r="CF54">
        <f t="shared" si="162"/>
        <v>0</v>
      </c>
      <c r="CG54">
        <f t="shared" si="163"/>
        <v>0</v>
      </c>
      <c r="CH54">
        <f t="shared" si="164"/>
        <v>0</v>
      </c>
      <c r="CI54">
        <f t="shared" si="165"/>
        <v>0</v>
      </c>
      <c r="CJ54">
        <f t="shared" si="166"/>
        <v>0</v>
      </c>
      <c r="CK54">
        <f t="shared" si="167"/>
        <v>0</v>
      </c>
      <c r="CL54">
        <f t="shared" si="168"/>
        <v>0</v>
      </c>
      <c r="CM54">
        <f t="shared" si="169"/>
        <v>0</v>
      </c>
      <c r="CN54">
        <f t="shared" si="170"/>
        <v>0</v>
      </c>
      <c r="CO54">
        <f t="shared" si="171"/>
        <v>0</v>
      </c>
      <c r="CP54">
        <f t="shared" si="172"/>
        <v>0</v>
      </c>
      <c r="CQ54">
        <f t="shared" si="173"/>
        <v>0</v>
      </c>
      <c r="CR54">
        <f t="shared" si="174"/>
        <v>0</v>
      </c>
      <c r="CS54">
        <f t="shared" si="175"/>
        <v>0</v>
      </c>
      <c r="CT54">
        <f t="shared" si="176"/>
        <v>0</v>
      </c>
      <c r="CU54">
        <f t="shared" si="177"/>
        <v>0</v>
      </c>
      <c r="CV54">
        <f t="shared" si="178"/>
        <v>0</v>
      </c>
      <c r="CW54">
        <f t="shared" si="179"/>
        <v>0</v>
      </c>
      <c r="CX54">
        <f t="shared" si="180"/>
        <v>0</v>
      </c>
      <c r="CY54">
        <f t="shared" si="181"/>
        <v>0</v>
      </c>
      <c r="CZ54">
        <f t="shared" si="182"/>
        <v>0</v>
      </c>
      <c r="DA54">
        <f t="shared" si="183"/>
        <v>0</v>
      </c>
      <c r="DB54">
        <f t="shared" si="184"/>
        <v>0</v>
      </c>
      <c r="DC54">
        <f t="shared" si="185"/>
        <v>0</v>
      </c>
      <c r="DD54">
        <f t="shared" si="186"/>
        <v>0</v>
      </c>
      <c r="DE54">
        <f t="shared" si="187"/>
        <v>0</v>
      </c>
      <c r="DF54">
        <f t="shared" si="188"/>
        <v>0</v>
      </c>
      <c r="DG54">
        <f t="shared" si="189"/>
        <v>0</v>
      </c>
      <c r="DH54">
        <f t="shared" si="190"/>
        <v>0</v>
      </c>
      <c r="DI54">
        <f t="shared" si="191"/>
        <v>0</v>
      </c>
      <c r="DJ54">
        <f t="shared" si="192"/>
        <v>0</v>
      </c>
      <c r="DK54">
        <f t="shared" si="193"/>
        <v>0</v>
      </c>
      <c r="DL54">
        <f t="shared" si="194"/>
        <v>0</v>
      </c>
      <c r="DM54">
        <f t="shared" si="195"/>
        <v>0</v>
      </c>
      <c r="DN54">
        <f t="shared" si="196"/>
        <v>0</v>
      </c>
      <c r="DO54">
        <f t="shared" si="197"/>
        <v>0</v>
      </c>
      <c r="DP54">
        <f t="shared" si="198"/>
        <v>0</v>
      </c>
      <c r="DQ54">
        <f t="shared" si="199"/>
        <v>0</v>
      </c>
      <c r="DR54">
        <f t="shared" si="200"/>
        <v>0</v>
      </c>
      <c r="DS54">
        <f t="shared" si="201"/>
        <v>0</v>
      </c>
      <c r="DT54">
        <f t="shared" si="202"/>
        <v>0</v>
      </c>
      <c r="DU54">
        <f t="shared" si="203"/>
        <v>0</v>
      </c>
      <c r="DV54">
        <f t="shared" si="204"/>
        <v>0</v>
      </c>
      <c r="DW54">
        <f t="shared" si="205"/>
        <v>0</v>
      </c>
      <c r="DX54">
        <f t="shared" si="206"/>
        <v>0</v>
      </c>
      <c r="DY54">
        <f t="shared" si="207"/>
        <v>0</v>
      </c>
      <c r="DZ54">
        <f t="shared" si="208"/>
        <v>0</v>
      </c>
      <c r="EA54">
        <f t="shared" si="209"/>
        <v>0</v>
      </c>
      <c r="EB54">
        <f t="shared" si="210"/>
        <v>0</v>
      </c>
      <c r="EC54">
        <f t="shared" si="211"/>
        <v>0</v>
      </c>
      <c r="ED54">
        <f t="shared" si="212"/>
        <v>0</v>
      </c>
      <c r="EE54">
        <f t="shared" si="213"/>
        <v>0</v>
      </c>
      <c r="EF54">
        <f t="shared" si="214"/>
        <v>0</v>
      </c>
      <c r="EG54">
        <f t="shared" si="215"/>
        <v>0</v>
      </c>
      <c r="EH54">
        <f t="shared" si="216"/>
        <v>0</v>
      </c>
      <c r="EI54">
        <f t="shared" si="217"/>
        <v>0</v>
      </c>
      <c r="EJ54">
        <f t="shared" si="218"/>
        <v>0</v>
      </c>
      <c r="EK54">
        <f t="shared" si="219"/>
        <v>0</v>
      </c>
      <c r="EL54">
        <f t="shared" si="220"/>
        <v>0</v>
      </c>
      <c r="EM54">
        <f t="shared" si="221"/>
        <v>0</v>
      </c>
      <c r="EN54">
        <f t="shared" si="222"/>
        <v>0</v>
      </c>
      <c r="EO54">
        <f t="shared" si="223"/>
        <v>0</v>
      </c>
      <c r="EP54">
        <f t="shared" si="224"/>
        <v>0</v>
      </c>
      <c r="EQ54">
        <f t="shared" si="225"/>
        <v>0</v>
      </c>
      <c r="ER54">
        <f t="shared" si="226"/>
        <v>0</v>
      </c>
      <c r="ES54">
        <f t="shared" si="227"/>
        <v>0</v>
      </c>
      <c r="ET54">
        <f t="shared" si="228"/>
        <v>0</v>
      </c>
      <c r="EU54">
        <f t="shared" si="229"/>
        <v>0</v>
      </c>
      <c r="EV54">
        <f t="shared" si="230"/>
        <v>0</v>
      </c>
      <c r="EW54">
        <f t="shared" si="231"/>
        <v>0</v>
      </c>
    </row>
    <row r="55" spans="1:153">
      <c r="A55" t="s">
        <v>111</v>
      </c>
      <c r="B55" s="25">
        <v>380</v>
      </c>
      <c r="C55" s="25" t="s">
        <v>47</v>
      </c>
      <c r="D55" s="16">
        <v>5</v>
      </c>
      <c r="E55" s="17" t="s">
        <v>59</v>
      </c>
      <c r="F55" s="18">
        <v>1</v>
      </c>
      <c r="G55" s="18">
        <v>1</v>
      </c>
      <c r="H55" s="19"/>
      <c r="I55" s="19"/>
      <c r="J55" s="19"/>
      <c r="K55" s="19"/>
      <c r="L55" s="19"/>
      <c r="M55" s="19"/>
      <c r="N55" s="20" t="s">
        <v>39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L55">
        <f t="shared" si="116"/>
        <v>1</v>
      </c>
      <c r="AM55">
        <f t="shared" si="117"/>
        <v>0</v>
      </c>
      <c r="AN55">
        <f t="shared" si="118"/>
        <v>0</v>
      </c>
      <c r="AO55">
        <f t="shared" si="119"/>
        <v>0</v>
      </c>
      <c r="AP55">
        <f t="shared" si="120"/>
        <v>1</v>
      </c>
      <c r="AQ55">
        <f t="shared" si="121"/>
        <v>0</v>
      </c>
      <c r="AR55">
        <f t="shared" si="122"/>
        <v>0</v>
      </c>
      <c r="AS55">
        <f t="shared" si="123"/>
        <v>0</v>
      </c>
      <c r="AT55">
        <f t="shared" si="124"/>
        <v>0</v>
      </c>
      <c r="AU55">
        <f t="shared" si="125"/>
        <v>0</v>
      </c>
      <c r="AV55">
        <f t="shared" si="126"/>
        <v>0</v>
      </c>
      <c r="AW55">
        <f t="shared" si="127"/>
        <v>0</v>
      </c>
      <c r="AX55">
        <f t="shared" si="128"/>
        <v>0</v>
      </c>
      <c r="AY55">
        <f t="shared" si="129"/>
        <v>0</v>
      </c>
      <c r="AZ55">
        <f t="shared" si="130"/>
        <v>0</v>
      </c>
      <c r="BA55">
        <f t="shared" si="131"/>
        <v>0</v>
      </c>
      <c r="BB55">
        <f t="shared" si="132"/>
        <v>0</v>
      </c>
      <c r="BC55">
        <f t="shared" si="133"/>
        <v>0</v>
      </c>
      <c r="BD55">
        <f t="shared" si="134"/>
        <v>0</v>
      </c>
      <c r="BE55">
        <f t="shared" si="135"/>
        <v>0</v>
      </c>
      <c r="BF55">
        <f t="shared" si="136"/>
        <v>0</v>
      </c>
      <c r="BG55">
        <f t="shared" si="137"/>
        <v>0</v>
      </c>
      <c r="BH55">
        <f t="shared" si="138"/>
        <v>0</v>
      </c>
      <c r="BI55">
        <f t="shared" si="139"/>
        <v>0</v>
      </c>
      <c r="BJ55">
        <f t="shared" si="140"/>
        <v>0</v>
      </c>
      <c r="BK55">
        <f t="shared" si="141"/>
        <v>0</v>
      </c>
      <c r="BL55">
        <f t="shared" si="142"/>
        <v>0</v>
      </c>
      <c r="BM55">
        <f t="shared" si="143"/>
        <v>0</v>
      </c>
      <c r="BN55">
        <f t="shared" si="144"/>
        <v>0</v>
      </c>
      <c r="BO55">
        <f t="shared" si="145"/>
        <v>0</v>
      </c>
      <c r="BP55">
        <f t="shared" si="146"/>
        <v>0</v>
      </c>
      <c r="BQ55">
        <f t="shared" si="147"/>
        <v>0</v>
      </c>
      <c r="BR55">
        <f t="shared" si="148"/>
        <v>0</v>
      </c>
      <c r="BS55">
        <f t="shared" si="149"/>
        <v>1</v>
      </c>
      <c r="BT55">
        <f t="shared" si="150"/>
        <v>0</v>
      </c>
      <c r="BU55">
        <f t="shared" si="151"/>
        <v>0</v>
      </c>
      <c r="BV55">
        <f t="shared" si="152"/>
        <v>0</v>
      </c>
      <c r="BW55">
        <f t="shared" si="153"/>
        <v>0</v>
      </c>
      <c r="BX55">
        <f t="shared" si="154"/>
        <v>0</v>
      </c>
      <c r="BY55">
        <f t="shared" si="155"/>
        <v>0</v>
      </c>
      <c r="BZ55">
        <f t="shared" si="156"/>
        <v>0</v>
      </c>
      <c r="CA55">
        <f t="shared" si="157"/>
        <v>0</v>
      </c>
      <c r="CB55">
        <f t="shared" si="158"/>
        <v>0</v>
      </c>
      <c r="CC55">
        <f t="shared" si="159"/>
        <v>0</v>
      </c>
      <c r="CD55">
        <f t="shared" si="160"/>
        <v>0</v>
      </c>
      <c r="CE55">
        <f t="shared" si="161"/>
        <v>0</v>
      </c>
      <c r="CF55">
        <f t="shared" si="162"/>
        <v>0</v>
      </c>
      <c r="CG55">
        <f t="shared" si="163"/>
        <v>0</v>
      </c>
      <c r="CH55">
        <f t="shared" si="164"/>
        <v>0</v>
      </c>
      <c r="CI55">
        <f t="shared" si="165"/>
        <v>0</v>
      </c>
      <c r="CJ55">
        <f t="shared" si="166"/>
        <v>0</v>
      </c>
      <c r="CK55">
        <f t="shared" si="167"/>
        <v>0</v>
      </c>
      <c r="CL55">
        <f t="shared" si="168"/>
        <v>0</v>
      </c>
      <c r="CM55">
        <f t="shared" si="169"/>
        <v>0</v>
      </c>
      <c r="CN55">
        <f t="shared" si="170"/>
        <v>0</v>
      </c>
      <c r="CO55">
        <f t="shared" si="171"/>
        <v>0</v>
      </c>
      <c r="CP55">
        <f t="shared" si="172"/>
        <v>0</v>
      </c>
      <c r="CQ55">
        <f t="shared" si="173"/>
        <v>0</v>
      </c>
      <c r="CR55">
        <f t="shared" si="174"/>
        <v>0</v>
      </c>
      <c r="CS55">
        <f t="shared" si="175"/>
        <v>0</v>
      </c>
      <c r="CT55">
        <f t="shared" si="176"/>
        <v>0</v>
      </c>
      <c r="CU55">
        <f t="shared" si="177"/>
        <v>0</v>
      </c>
      <c r="CV55">
        <f t="shared" si="178"/>
        <v>0</v>
      </c>
      <c r="CW55">
        <f t="shared" si="179"/>
        <v>0</v>
      </c>
      <c r="CX55">
        <f t="shared" si="180"/>
        <v>0</v>
      </c>
      <c r="CY55">
        <f t="shared" si="181"/>
        <v>0</v>
      </c>
      <c r="CZ55">
        <f t="shared" si="182"/>
        <v>0</v>
      </c>
      <c r="DA55">
        <f t="shared" si="183"/>
        <v>0</v>
      </c>
      <c r="DB55">
        <f t="shared" si="184"/>
        <v>0</v>
      </c>
      <c r="DC55">
        <f t="shared" si="185"/>
        <v>0</v>
      </c>
      <c r="DD55">
        <f t="shared" si="186"/>
        <v>0</v>
      </c>
      <c r="DE55">
        <f t="shared" si="187"/>
        <v>0</v>
      </c>
      <c r="DF55">
        <f t="shared" si="188"/>
        <v>0</v>
      </c>
      <c r="DG55">
        <f t="shared" si="189"/>
        <v>0</v>
      </c>
      <c r="DH55">
        <f t="shared" si="190"/>
        <v>0</v>
      </c>
      <c r="DI55">
        <f t="shared" si="191"/>
        <v>0</v>
      </c>
      <c r="DJ55">
        <f t="shared" si="192"/>
        <v>0</v>
      </c>
      <c r="DK55">
        <f t="shared" si="193"/>
        <v>0</v>
      </c>
      <c r="DL55">
        <f t="shared" si="194"/>
        <v>0</v>
      </c>
      <c r="DM55">
        <f t="shared" si="195"/>
        <v>0</v>
      </c>
      <c r="DN55">
        <f t="shared" si="196"/>
        <v>0</v>
      </c>
      <c r="DO55">
        <f t="shared" si="197"/>
        <v>0</v>
      </c>
      <c r="DP55">
        <f t="shared" si="198"/>
        <v>0</v>
      </c>
      <c r="DQ55">
        <f t="shared" si="199"/>
        <v>0</v>
      </c>
      <c r="DR55">
        <f t="shared" si="200"/>
        <v>0</v>
      </c>
      <c r="DS55">
        <f t="shared" si="201"/>
        <v>0</v>
      </c>
      <c r="DT55">
        <f t="shared" si="202"/>
        <v>0</v>
      </c>
      <c r="DU55">
        <f t="shared" si="203"/>
        <v>0</v>
      </c>
      <c r="DV55">
        <f t="shared" si="204"/>
        <v>0</v>
      </c>
      <c r="DW55">
        <f t="shared" si="205"/>
        <v>0</v>
      </c>
      <c r="DX55">
        <f t="shared" si="206"/>
        <v>0</v>
      </c>
      <c r="DY55">
        <f t="shared" si="207"/>
        <v>0</v>
      </c>
      <c r="DZ55">
        <f t="shared" si="208"/>
        <v>0</v>
      </c>
      <c r="EA55">
        <f t="shared" si="209"/>
        <v>0</v>
      </c>
      <c r="EB55">
        <f t="shared" si="210"/>
        <v>0</v>
      </c>
      <c r="EC55">
        <f t="shared" si="211"/>
        <v>0</v>
      </c>
      <c r="ED55">
        <f t="shared" si="212"/>
        <v>0</v>
      </c>
      <c r="EE55">
        <f t="shared" si="213"/>
        <v>0</v>
      </c>
      <c r="EF55">
        <f t="shared" si="214"/>
        <v>0</v>
      </c>
      <c r="EG55">
        <f t="shared" si="215"/>
        <v>0</v>
      </c>
      <c r="EH55">
        <f t="shared" si="216"/>
        <v>0</v>
      </c>
      <c r="EI55">
        <f t="shared" si="217"/>
        <v>0</v>
      </c>
      <c r="EJ55">
        <f t="shared" si="218"/>
        <v>0</v>
      </c>
      <c r="EK55">
        <f t="shared" si="219"/>
        <v>0</v>
      </c>
      <c r="EL55">
        <f t="shared" si="220"/>
        <v>0</v>
      </c>
      <c r="EM55">
        <f t="shared" si="221"/>
        <v>0</v>
      </c>
      <c r="EN55">
        <f t="shared" si="222"/>
        <v>0</v>
      </c>
      <c r="EO55">
        <f t="shared" si="223"/>
        <v>0</v>
      </c>
      <c r="EP55">
        <f t="shared" si="224"/>
        <v>0</v>
      </c>
      <c r="EQ55">
        <f t="shared" si="225"/>
        <v>0</v>
      </c>
      <c r="ER55">
        <f t="shared" si="226"/>
        <v>0</v>
      </c>
      <c r="ES55">
        <f t="shared" si="227"/>
        <v>0</v>
      </c>
      <c r="ET55">
        <f t="shared" si="228"/>
        <v>0</v>
      </c>
      <c r="EU55">
        <f t="shared" si="229"/>
        <v>0</v>
      </c>
      <c r="EV55">
        <f t="shared" si="230"/>
        <v>0</v>
      </c>
      <c r="EW55">
        <f t="shared" si="231"/>
        <v>0</v>
      </c>
    </row>
    <row r="56" spans="1:153">
      <c r="A56" t="s">
        <v>112</v>
      </c>
      <c r="B56" s="25">
        <v>351</v>
      </c>
      <c r="C56" s="25" t="s">
        <v>47</v>
      </c>
      <c r="D56" s="16">
        <v>5</v>
      </c>
      <c r="E56" s="18" t="s">
        <v>49</v>
      </c>
      <c r="F56" s="18">
        <v>1</v>
      </c>
      <c r="G56" s="18">
        <v>1</v>
      </c>
      <c r="H56" s="19"/>
      <c r="I56" s="19"/>
      <c r="J56" s="19"/>
      <c r="K56" s="19"/>
      <c r="L56" s="19"/>
      <c r="M56" s="19" t="s">
        <v>39</v>
      </c>
      <c r="N56" s="19" t="s">
        <v>36</v>
      </c>
      <c r="O56" s="19"/>
      <c r="P56" s="19" t="s">
        <v>38</v>
      </c>
      <c r="Q56" s="19" t="s">
        <v>38</v>
      </c>
      <c r="R56" s="19"/>
      <c r="S56" s="19" t="s">
        <v>38</v>
      </c>
      <c r="T56" s="19"/>
      <c r="U56" s="19"/>
      <c r="V56" s="19"/>
      <c r="W56" s="19"/>
      <c r="X56" s="19"/>
      <c r="Y56" s="19"/>
      <c r="Z56" s="19"/>
      <c r="AA56" s="19" t="s">
        <v>39</v>
      </c>
      <c r="AB56" s="19"/>
      <c r="AC56" s="19"/>
      <c r="AD56" s="19"/>
      <c r="AE56" s="19"/>
      <c r="AF56" s="19" t="s">
        <v>38</v>
      </c>
      <c r="AG56" s="19"/>
      <c r="AH56" s="19" t="s">
        <v>39</v>
      </c>
      <c r="AI56" s="19"/>
      <c r="AL56">
        <f t="shared" si="116"/>
        <v>1</v>
      </c>
      <c r="AM56">
        <f t="shared" si="117"/>
        <v>0</v>
      </c>
      <c r="AN56">
        <f t="shared" si="118"/>
        <v>0</v>
      </c>
      <c r="AO56">
        <f t="shared" si="119"/>
        <v>0</v>
      </c>
      <c r="AP56">
        <f t="shared" si="120"/>
        <v>1</v>
      </c>
      <c r="AQ56">
        <f t="shared" si="121"/>
        <v>0</v>
      </c>
      <c r="AR56">
        <f t="shared" si="122"/>
        <v>0</v>
      </c>
      <c r="AS56">
        <f t="shared" si="123"/>
        <v>0</v>
      </c>
      <c r="AT56">
        <f t="shared" si="124"/>
        <v>0</v>
      </c>
      <c r="AU56">
        <f t="shared" si="125"/>
        <v>0</v>
      </c>
      <c r="AV56">
        <f t="shared" si="126"/>
        <v>0</v>
      </c>
      <c r="AW56">
        <f t="shared" si="127"/>
        <v>0</v>
      </c>
      <c r="AX56">
        <f t="shared" si="128"/>
        <v>0</v>
      </c>
      <c r="AY56">
        <f t="shared" si="129"/>
        <v>0</v>
      </c>
      <c r="AZ56">
        <f t="shared" si="130"/>
        <v>0</v>
      </c>
      <c r="BA56">
        <f t="shared" si="131"/>
        <v>0</v>
      </c>
      <c r="BB56">
        <f t="shared" si="132"/>
        <v>0</v>
      </c>
      <c r="BC56">
        <f t="shared" si="133"/>
        <v>0</v>
      </c>
      <c r="BD56">
        <f t="shared" si="134"/>
        <v>0</v>
      </c>
      <c r="BE56">
        <f t="shared" si="135"/>
        <v>0</v>
      </c>
      <c r="BF56">
        <f t="shared" si="136"/>
        <v>0</v>
      </c>
      <c r="BG56">
        <f t="shared" si="137"/>
        <v>0</v>
      </c>
      <c r="BH56">
        <f t="shared" si="138"/>
        <v>0</v>
      </c>
      <c r="BI56">
        <f t="shared" si="139"/>
        <v>0</v>
      </c>
      <c r="BJ56">
        <f t="shared" si="140"/>
        <v>0</v>
      </c>
      <c r="BK56">
        <f t="shared" si="141"/>
        <v>0</v>
      </c>
      <c r="BL56">
        <f t="shared" si="142"/>
        <v>0</v>
      </c>
      <c r="BM56">
        <f t="shared" si="143"/>
        <v>0</v>
      </c>
      <c r="BN56">
        <f t="shared" si="144"/>
        <v>0</v>
      </c>
      <c r="BO56">
        <f t="shared" si="145"/>
        <v>1</v>
      </c>
      <c r="BP56">
        <f t="shared" si="146"/>
        <v>0</v>
      </c>
      <c r="BQ56">
        <f t="shared" si="147"/>
        <v>0</v>
      </c>
      <c r="BR56">
        <f t="shared" si="148"/>
        <v>0</v>
      </c>
      <c r="BS56">
        <f t="shared" si="149"/>
        <v>0</v>
      </c>
      <c r="BT56">
        <f t="shared" si="150"/>
        <v>1</v>
      </c>
      <c r="BU56">
        <f t="shared" si="151"/>
        <v>0</v>
      </c>
      <c r="BV56">
        <f t="shared" si="152"/>
        <v>0</v>
      </c>
      <c r="BW56">
        <f t="shared" si="153"/>
        <v>0</v>
      </c>
      <c r="BX56">
        <f t="shared" si="154"/>
        <v>0</v>
      </c>
      <c r="BY56">
        <f t="shared" si="155"/>
        <v>0</v>
      </c>
      <c r="BZ56">
        <f t="shared" si="156"/>
        <v>1</v>
      </c>
      <c r="CA56">
        <f t="shared" si="157"/>
        <v>0</v>
      </c>
      <c r="CB56">
        <f t="shared" si="158"/>
        <v>0</v>
      </c>
      <c r="CC56">
        <f t="shared" si="159"/>
        <v>0</v>
      </c>
      <c r="CD56">
        <f t="shared" si="160"/>
        <v>1</v>
      </c>
      <c r="CE56">
        <f t="shared" si="161"/>
        <v>0</v>
      </c>
      <c r="CF56">
        <f t="shared" si="162"/>
        <v>0</v>
      </c>
      <c r="CG56">
        <f t="shared" si="163"/>
        <v>0</v>
      </c>
      <c r="CH56">
        <f t="shared" si="164"/>
        <v>0</v>
      </c>
      <c r="CI56">
        <f t="shared" si="165"/>
        <v>0</v>
      </c>
      <c r="CJ56">
        <f t="shared" si="166"/>
        <v>0</v>
      </c>
      <c r="CK56">
        <f t="shared" si="167"/>
        <v>0</v>
      </c>
      <c r="CL56">
        <f t="shared" si="168"/>
        <v>1</v>
      </c>
      <c r="CM56">
        <f t="shared" si="169"/>
        <v>0</v>
      </c>
      <c r="CN56">
        <f t="shared" si="170"/>
        <v>0</v>
      </c>
      <c r="CO56">
        <f t="shared" si="171"/>
        <v>0</v>
      </c>
      <c r="CP56">
        <f t="shared" si="172"/>
        <v>0</v>
      </c>
      <c r="CQ56">
        <f t="shared" si="173"/>
        <v>0</v>
      </c>
      <c r="CR56">
        <f t="shared" si="174"/>
        <v>0</v>
      </c>
      <c r="CS56">
        <f t="shared" si="175"/>
        <v>0</v>
      </c>
      <c r="CT56">
        <f t="shared" si="176"/>
        <v>0</v>
      </c>
      <c r="CU56">
        <f t="shared" si="177"/>
        <v>0</v>
      </c>
      <c r="CV56">
        <f t="shared" si="178"/>
        <v>0</v>
      </c>
      <c r="CW56">
        <f t="shared" si="179"/>
        <v>0</v>
      </c>
      <c r="CX56">
        <f t="shared" si="180"/>
        <v>0</v>
      </c>
      <c r="CY56">
        <f t="shared" si="181"/>
        <v>0</v>
      </c>
      <c r="CZ56">
        <f t="shared" si="182"/>
        <v>0</v>
      </c>
      <c r="DA56">
        <f t="shared" si="183"/>
        <v>0</v>
      </c>
      <c r="DB56">
        <f t="shared" si="184"/>
        <v>0</v>
      </c>
      <c r="DC56">
        <f t="shared" si="185"/>
        <v>0</v>
      </c>
      <c r="DD56">
        <f t="shared" si="186"/>
        <v>0</v>
      </c>
      <c r="DE56">
        <f t="shared" si="187"/>
        <v>0</v>
      </c>
      <c r="DF56">
        <f t="shared" si="188"/>
        <v>0</v>
      </c>
      <c r="DG56">
        <f t="shared" si="189"/>
        <v>0</v>
      </c>
      <c r="DH56">
        <f t="shared" si="190"/>
        <v>0</v>
      </c>
      <c r="DI56">
        <f t="shared" si="191"/>
        <v>0</v>
      </c>
      <c r="DJ56">
        <f t="shared" si="192"/>
        <v>0</v>
      </c>
      <c r="DK56">
        <f t="shared" si="193"/>
        <v>0</v>
      </c>
      <c r="DL56">
        <f t="shared" si="194"/>
        <v>0</v>
      </c>
      <c r="DM56">
        <f t="shared" si="195"/>
        <v>0</v>
      </c>
      <c r="DN56">
        <f t="shared" si="196"/>
        <v>0</v>
      </c>
      <c r="DO56">
        <f t="shared" si="197"/>
        <v>0</v>
      </c>
      <c r="DP56">
        <f t="shared" si="198"/>
        <v>0</v>
      </c>
      <c r="DQ56">
        <f t="shared" si="199"/>
        <v>0</v>
      </c>
      <c r="DR56">
        <f t="shared" si="200"/>
        <v>0</v>
      </c>
      <c r="DS56">
        <f t="shared" si="201"/>
        <v>1</v>
      </c>
      <c r="DT56">
        <f t="shared" si="202"/>
        <v>0</v>
      </c>
      <c r="DU56">
        <f t="shared" si="203"/>
        <v>0</v>
      </c>
      <c r="DV56">
        <f t="shared" si="204"/>
        <v>0</v>
      </c>
      <c r="DW56">
        <f t="shared" si="205"/>
        <v>0</v>
      </c>
      <c r="DX56">
        <f t="shared" si="206"/>
        <v>0</v>
      </c>
      <c r="DY56">
        <f t="shared" si="207"/>
        <v>0</v>
      </c>
      <c r="DZ56">
        <f t="shared" si="208"/>
        <v>0</v>
      </c>
      <c r="EA56">
        <f t="shared" si="209"/>
        <v>0</v>
      </c>
      <c r="EB56">
        <f t="shared" si="210"/>
        <v>0</v>
      </c>
      <c r="EC56">
        <f t="shared" si="211"/>
        <v>0</v>
      </c>
      <c r="ED56">
        <f t="shared" si="212"/>
        <v>0</v>
      </c>
      <c r="EE56">
        <f t="shared" si="213"/>
        <v>0</v>
      </c>
      <c r="EF56">
        <f t="shared" si="214"/>
        <v>0</v>
      </c>
      <c r="EG56">
        <f t="shared" si="215"/>
        <v>0</v>
      </c>
      <c r="EH56">
        <f t="shared" si="216"/>
        <v>0</v>
      </c>
      <c r="EI56">
        <f t="shared" si="217"/>
        <v>0</v>
      </c>
      <c r="EJ56">
        <f t="shared" si="218"/>
        <v>0</v>
      </c>
      <c r="EK56">
        <f t="shared" si="219"/>
        <v>0</v>
      </c>
      <c r="EL56">
        <f t="shared" si="220"/>
        <v>1</v>
      </c>
      <c r="EM56">
        <f t="shared" si="221"/>
        <v>0</v>
      </c>
      <c r="EN56">
        <f t="shared" si="222"/>
        <v>0</v>
      </c>
      <c r="EO56">
        <f t="shared" si="223"/>
        <v>0</v>
      </c>
      <c r="EP56">
        <f t="shared" si="224"/>
        <v>0</v>
      </c>
      <c r="EQ56">
        <f t="shared" si="225"/>
        <v>0</v>
      </c>
      <c r="ER56">
        <f t="shared" si="226"/>
        <v>0</v>
      </c>
      <c r="ES56">
        <f t="shared" si="227"/>
        <v>0</v>
      </c>
      <c r="ET56">
        <f t="shared" si="228"/>
        <v>0</v>
      </c>
      <c r="EU56">
        <f t="shared" si="229"/>
        <v>1</v>
      </c>
      <c r="EV56">
        <f t="shared" si="230"/>
        <v>0</v>
      </c>
      <c r="EW56">
        <f t="shared" si="231"/>
        <v>0</v>
      </c>
    </row>
    <row r="57" spans="1:153">
      <c r="A57" t="s">
        <v>113</v>
      </c>
      <c r="B57" s="25">
        <v>294</v>
      </c>
      <c r="C57" s="25" t="s">
        <v>47</v>
      </c>
      <c r="D57" s="16">
        <v>9</v>
      </c>
      <c r="E57" s="24" t="s">
        <v>51</v>
      </c>
      <c r="F57" s="18">
        <v>2</v>
      </c>
      <c r="G57" s="18">
        <v>2</v>
      </c>
      <c r="H57" s="19"/>
      <c r="I57" s="19"/>
      <c r="J57" s="19" t="s">
        <v>38</v>
      </c>
      <c r="K57" s="19"/>
      <c r="L57" s="19"/>
      <c r="M57" s="19"/>
      <c r="N57" s="19"/>
      <c r="O57" s="19"/>
      <c r="P57" s="19" t="s">
        <v>36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L57">
        <f t="shared" si="116"/>
        <v>0</v>
      </c>
      <c r="AM57">
        <f t="shared" si="117"/>
        <v>1</v>
      </c>
      <c r="AN57">
        <f t="shared" si="118"/>
        <v>0</v>
      </c>
      <c r="AO57">
        <f t="shared" si="119"/>
        <v>0</v>
      </c>
      <c r="AP57">
        <f t="shared" si="120"/>
        <v>0</v>
      </c>
      <c r="AQ57">
        <f t="shared" si="121"/>
        <v>1</v>
      </c>
      <c r="AR57">
        <f t="shared" si="122"/>
        <v>0</v>
      </c>
      <c r="AS57">
        <f t="shared" si="123"/>
        <v>0</v>
      </c>
      <c r="AT57">
        <f t="shared" si="124"/>
        <v>0</v>
      </c>
      <c r="AU57">
        <f t="shared" si="125"/>
        <v>0</v>
      </c>
      <c r="AV57">
        <f t="shared" si="126"/>
        <v>0</v>
      </c>
      <c r="AW57">
        <f t="shared" si="127"/>
        <v>0</v>
      </c>
      <c r="AX57">
        <f t="shared" si="128"/>
        <v>0</v>
      </c>
      <c r="AY57">
        <f t="shared" si="129"/>
        <v>0</v>
      </c>
      <c r="AZ57">
        <f t="shared" si="130"/>
        <v>0</v>
      </c>
      <c r="BA57">
        <f t="shared" si="131"/>
        <v>0</v>
      </c>
      <c r="BB57">
        <f t="shared" si="132"/>
        <v>1</v>
      </c>
      <c r="BC57">
        <f t="shared" si="133"/>
        <v>0</v>
      </c>
      <c r="BD57">
        <f t="shared" si="134"/>
        <v>1</v>
      </c>
      <c r="BE57">
        <f t="shared" si="135"/>
        <v>0</v>
      </c>
      <c r="BF57">
        <f t="shared" si="136"/>
        <v>0</v>
      </c>
      <c r="BG57">
        <f t="shared" si="137"/>
        <v>0</v>
      </c>
      <c r="BH57">
        <f t="shared" si="138"/>
        <v>0</v>
      </c>
      <c r="BI57">
        <f t="shared" si="139"/>
        <v>0</v>
      </c>
      <c r="BJ57">
        <f t="shared" si="140"/>
        <v>0</v>
      </c>
      <c r="BK57">
        <f t="shared" si="141"/>
        <v>0</v>
      </c>
      <c r="BL57">
        <f t="shared" si="142"/>
        <v>0</v>
      </c>
      <c r="BM57">
        <f t="shared" si="143"/>
        <v>0</v>
      </c>
      <c r="BN57">
        <f t="shared" si="144"/>
        <v>0</v>
      </c>
      <c r="BO57">
        <f t="shared" si="145"/>
        <v>0</v>
      </c>
      <c r="BP57">
        <f t="shared" si="146"/>
        <v>0</v>
      </c>
      <c r="BQ57">
        <f t="shared" si="147"/>
        <v>0</v>
      </c>
      <c r="BR57">
        <f t="shared" si="148"/>
        <v>0</v>
      </c>
      <c r="BS57">
        <f t="shared" si="149"/>
        <v>0</v>
      </c>
      <c r="BT57">
        <f t="shared" si="150"/>
        <v>0</v>
      </c>
      <c r="BU57">
        <f t="shared" si="151"/>
        <v>0</v>
      </c>
      <c r="BV57">
        <f t="shared" si="152"/>
        <v>0</v>
      </c>
      <c r="BW57">
        <f t="shared" si="153"/>
        <v>0</v>
      </c>
      <c r="BX57">
        <f t="shared" si="154"/>
        <v>0</v>
      </c>
      <c r="BY57">
        <f t="shared" si="155"/>
        <v>0</v>
      </c>
      <c r="BZ57">
        <f t="shared" si="156"/>
        <v>0</v>
      </c>
      <c r="CA57">
        <f t="shared" si="157"/>
        <v>0</v>
      </c>
      <c r="CB57">
        <f t="shared" si="158"/>
        <v>1</v>
      </c>
      <c r="CC57">
        <f t="shared" si="159"/>
        <v>0</v>
      </c>
      <c r="CD57">
        <f t="shared" si="160"/>
        <v>0</v>
      </c>
      <c r="CE57">
        <f t="shared" si="161"/>
        <v>0</v>
      </c>
      <c r="CF57">
        <f t="shared" si="162"/>
        <v>0</v>
      </c>
      <c r="CG57">
        <f t="shared" si="163"/>
        <v>0</v>
      </c>
      <c r="CH57">
        <f t="shared" si="164"/>
        <v>0</v>
      </c>
      <c r="CI57">
        <f t="shared" si="165"/>
        <v>0</v>
      </c>
      <c r="CJ57">
        <f t="shared" si="166"/>
        <v>0</v>
      </c>
      <c r="CK57">
        <f t="shared" si="167"/>
        <v>0</v>
      </c>
      <c r="CL57">
        <f t="shared" si="168"/>
        <v>0</v>
      </c>
      <c r="CM57">
        <f t="shared" si="169"/>
        <v>0</v>
      </c>
      <c r="CN57">
        <f t="shared" si="170"/>
        <v>0</v>
      </c>
      <c r="CO57">
        <f t="shared" si="171"/>
        <v>0</v>
      </c>
      <c r="CP57">
        <f t="shared" si="172"/>
        <v>0</v>
      </c>
      <c r="CQ57">
        <f t="shared" si="173"/>
        <v>0</v>
      </c>
      <c r="CR57">
        <f t="shared" si="174"/>
        <v>0</v>
      </c>
      <c r="CS57">
        <f t="shared" si="175"/>
        <v>0</v>
      </c>
      <c r="CT57">
        <f t="shared" si="176"/>
        <v>0</v>
      </c>
      <c r="CU57">
        <f t="shared" si="177"/>
        <v>0</v>
      </c>
      <c r="CV57">
        <f t="shared" si="178"/>
        <v>0</v>
      </c>
      <c r="CW57">
        <f t="shared" si="179"/>
        <v>0</v>
      </c>
      <c r="CX57">
        <f t="shared" si="180"/>
        <v>0</v>
      </c>
      <c r="CY57">
        <f t="shared" si="181"/>
        <v>0</v>
      </c>
      <c r="CZ57">
        <f t="shared" si="182"/>
        <v>0</v>
      </c>
      <c r="DA57">
        <f t="shared" si="183"/>
        <v>0</v>
      </c>
      <c r="DB57">
        <f t="shared" si="184"/>
        <v>0</v>
      </c>
      <c r="DC57">
        <f t="shared" si="185"/>
        <v>0</v>
      </c>
      <c r="DD57">
        <f t="shared" si="186"/>
        <v>0</v>
      </c>
      <c r="DE57">
        <f t="shared" si="187"/>
        <v>0</v>
      </c>
      <c r="DF57">
        <f t="shared" si="188"/>
        <v>0</v>
      </c>
      <c r="DG57">
        <f t="shared" si="189"/>
        <v>0</v>
      </c>
      <c r="DH57">
        <f t="shared" si="190"/>
        <v>0</v>
      </c>
      <c r="DI57">
        <f t="shared" si="191"/>
        <v>0</v>
      </c>
      <c r="DJ57">
        <f t="shared" si="192"/>
        <v>0</v>
      </c>
      <c r="DK57">
        <f t="shared" si="193"/>
        <v>0</v>
      </c>
      <c r="DL57">
        <f t="shared" si="194"/>
        <v>0</v>
      </c>
      <c r="DM57">
        <f t="shared" si="195"/>
        <v>0</v>
      </c>
      <c r="DN57">
        <f t="shared" si="196"/>
        <v>0</v>
      </c>
      <c r="DO57">
        <f t="shared" si="197"/>
        <v>0</v>
      </c>
      <c r="DP57">
        <f t="shared" si="198"/>
        <v>0</v>
      </c>
      <c r="DQ57">
        <f t="shared" si="199"/>
        <v>0</v>
      </c>
      <c r="DR57">
        <f t="shared" si="200"/>
        <v>0</v>
      </c>
      <c r="DS57">
        <f t="shared" si="201"/>
        <v>0</v>
      </c>
      <c r="DT57">
        <f t="shared" si="202"/>
        <v>0</v>
      </c>
      <c r="DU57">
        <f t="shared" si="203"/>
        <v>0</v>
      </c>
      <c r="DV57">
        <f t="shared" si="204"/>
        <v>0</v>
      </c>
      <c r="DW57">
        <f t="shared" si="205"/>
        <v>0</v>
      </c>
      <c r="DX57">
        <f t="shared" si="206"/>
        <v>0</v>
      </c>
      <c r="DY57">
        <f t="shared" si="207"/>
        <v>0</v>
      </c>
      <c r="DZ57">
        <f t="shared" si="208"/>
        <v>0</v>
      </c>
      <c r="EA57">
        <f t="shared" si="209"/>
        <v>0</v>
      </c>
      <c r="EB57">
        <f t="shared" si="210"/>
        <v>0</v>
      </c>
      <c r="EC57">
        <f t="shared" si="211"/>
        <v>0</v>
      </c>
      <c r="ED57">
        <f t="shared" si="212"/>
        <v>0</v>
      </c>
      <c r="EE57">
        <f t="shared" si="213"/>
        <v>0</v>
      </c>
      <c r="EF57">
        <f t="shared" si="214"/>
        <v>0</v>
      </c>
      <c r="EG57">
        <f t="shared" si="215"/>
        <v>0</v>
      </c>
      <c r="EH57">
        <f t="shared" si="216"/>
        <v>0</v>
      </c>
      <c r="EI57">
        <f t="shared" si="217"/>
        <v>0</v>
      </c>
      <c r="EJ57">
        <f t="shared" si="218"/>
        <v>0</v>
      </c>
      <c r="EK57">
        <f t="shared" si="219"/>
        <v>0</v>
      </c>
      <c r="EL57">
        <f t="shared" si="220"/>
        <v>0</v>
      </c>
      <c r="EM57">
        <f t="shared" si="221"/>
        <v>0</v>
      </c>
      <c r="EN57">
        <f t="shared" si="222"/>
        <v>0</v>
      </c>
      <c r="EO57">
        <f t="shared" si="223"/>
        <v>0</v>
      </c>
      <c r="EP57">
        <f t="shared" si="224"/>
        <v>0</v>
      </c>
      <c r="EQ57">
        <f t="shared" si="225"/>
        <v>0</v>
      </c>
      <c r="ER57">
        <f t="shared" si="226"/>
        <v>0</v>
      </c>
      <c r="ES57">
        <f t="shared" si="227"/>
        <v>0</v>
      </c>
      <c r="ET57">
        <f t="shared" si="228"/>
        <v>0</v>
      </c>
      <c r="EU57">
        <f t="shared" si="229"/>
        <v>0</v>
      </c>
      <c r="EV57">
        <f t="shared" si="230"/>
        <v>0</v>
      </c>
      <c r="EW57">
        <f t="shared" si="231"/>
        <v>0</v>
      </c>
    </row>
    <row r="58" spans="1:153">
      <c r="A58" t="s">
        <v>114</v>
      </c>
      <c r="B58" s="25">
        <v>300</v>
      </c>
      <c r="C58" s="25" t="s">
        <v>47</v>
      </c>
      <c r="D58" s="16">
        <v>5</v>
      </c>
      <c r="E58" s="24" t="s">
        <v>36</v>
      </c>
      <c r="F58" s="18">
        <v>3</v>
      </c>
      <c r="G58" s="18">
        <v>2</v>
      </c>
      <c r="H58" s="19"/>
      <c r="I58" s="19" t="s">
        <v>39</v>
      </c>
      <c r="J58" s="19" t="s">
        <v>39</v>
      </c>
      <c r="K58" s="19"/>
      <c r="L58" s="19"/>
      <c r="M58" s="19"/>
      <c r="N58" s="19"/>
      <c r="O58" s="19"/>
      <c r="P58" s="19" t="s">
        <v>38</v>
      </c>
      <c r="Q58" s="19"/>
      <c r="R58" s="19"/>
      <c r="S58" s="19"/>
      <c r="T58" s="19"/>
      <c r="U58" s="19" t="s">
        <v>36</v>
      </c>
      <c r="V58" s="19"/>
      <c r="W58" s="19"/>
      <c r="X58" s="19"/>
      <c r="Y58" s="19"/>
      <c r="Z58" s="19"/>
      <c r="AA58" s="19"/>
      <c r="AB58" s="19"/>
      <c r="AC58" s="19"/>
      <c r="AD58" s="19" t="s">
        <v>38</v>
      </c>
      <c r="AE58" s="19"/>
      <c r="AF58" s="19" t="s">
        <v>38</v>
      </c>
      <c r="AG58" s="19"/>
      <c r="AH58" s="19"/>
      <c r="AI58" s="19"/>
      <c r="AL58">
        <f t="shared" si="116"/>
        <v>0</v>
      </c>
      <c r="AM58">
        <f t="shared" si="117"/>
        <v>0</v>
      </c>
      <c r="AN58">
        <f t="shared" si="118"/>
        <v>1</v>
      </c>
      <c r="AO58">
        <f t="shared" si="119"/>
        <v>0</v>
      </c>
      <c r="AP58">
        <f t="shared" si="120"/>
        <v>0</v>
      </c>
      <c r="AQ58">
        <f t="shared" si="121"/>
        <v>1</v>
      </c>
      <c r="AR58">
        <f t="shared" si="122"/>
        <v>0</v>
      </c>
      <c r="AS58">
        <f t="shared" si="123"/>
        <v>0</v>
      </c>
      <c r="AT58">
        <f t="shared" si="124"/>
        <v>0</v>
      </c>
      <c r="AU58">
        <f t="shared" si="125"/>
        <v>0</v>
      </c>
      <c r="AV58">
        <f t="shared" si="126"/>
        <v>0</v>
      </c>
      <c r="AW58">
        <f t="shared" si="127"/>
        <v>0</v>
      </c>
      <c r="AX58">
        <f t="shared" si="128"/>
        <v>0</v>
      </c>
      <c r="AY58">
        <f t="shared" si="129"/>
        <v>1</v>
      </c>
      <c r="AZ58">
        <f t="shared" si="130"/>
        <v>0</v>
      </c>
      <c r="BA58">
        <f t="shared" si="131"/>
        <v>0</v>
      </c>
      <c r="BB58">
        <f t="shared" si="132"/>
        <v>0</v>
      </c>
      <c r="BC58">
        <f t="shared" si="133"/>
        <v>1</v>
      </c>
      <c r="BD58">
        <f t="shared" si="134"/>
        <v>0</v>
      </c>
      <c r="BE58">
        <f t="shared" si="135"/>
        <v>0</v>
      </c>
      <c r="BF58">
        <f t="shared" si="136"/>
        <v>0</v>
      </c>
      <c r="BG58">
        <f t="shared" si="137"/>
        <v>0</v>
      </c>
      <c r="BH58">
        <f t="shared" si="138"/>
        <v>0</v>
      </c>
      <c r="BI58">
        <f t="shared" si="139"/>
        <v>0</v>
      </c>
      <c r="BJ58">
        <f t="shared" si="140"/>
        <v>0</v>
      </c>
      <c r="BK58">
        <f t="shared" si="141"/>
        <v>0</v>
      </c>
      <c r="BL58">
        <f t="shared" si="142"/>
        <v>0</v>
      </c>
      <c r="BM58">
        <f t="shared" si="143"/>
        <v>0</v>
      </c>
      <c r="BN58">
        <f t="shared" si="144"/>
        <v>0</v>
      </c>
      <c r="BO58">
        <f t="shared" si="145"/>
        <v>0</v>
      </c>
      <c r="BP58">
        <f t="shared" si="146"/>
        <v>0</v>
      </c>
      <c r="BQ58">
        <f t="shared" si="147"/>
        <v>0</v>
      </c>
      <c r="BR58">
        <f t="shared" si="148"/>
        <v>0</v>
      </c>
      <c r="BS58">
        <f t="shared" si="149"/>
        <v>0</v>
      </c>
      <c r="BT58">
        <f t="shared" si="150"/>
        <v>0</v>
      </c>
      <c r="BU58">
        <f t="shared" si="151"/>
        <v>0</v>
      </c>
      <c r="BV58">
        <f t="shared" si="152"/>
        <v>0</v>
      </c>
      <c r="BW58">
        <f t="shared" si="153"/>
        <v>0</v>
      </c>
      <c r="BX58">
        <f t="shared" si="154"/>
        <v>0</v>
      </c>
      <c r="BY58">
        <f t="shared" si="155"/>
        <v>0</v>
      </c>
      <c r="BZ58">
        <f t="shared" si="156"/>
        <v>1</v>
      </c>
      <c r="CA58">
        <f t="shared" si="157"/>
        <v>0</v>
      </c>
      <c r="CB58">
        <f t="shared" si="158"/>
        <v>0</v>
      </c>
      <c r="CC58">
        <f t="shared" si="159"/>
        <v>0</v>
      </c>
      <c r="CD58">
        <f t="shared" si="160"/>
        <v>0</v>
      </c>
      <c r="CE58">
        <f t="shared" si="161"/>
        <v>0</v>
      </c>
      <c r="CF58">
        <f t="shared" si="162"/>
        <v>0</v>
      </c>
      <c r="CG58">
        <f t="shared" si="163"/>
        <v>0</v>
      </c>
      <c r="CH58">
        <f t="shared" si="164"/>
        <v>0</v>
      </c>
      <c r="CI58">
        <f t="shared" si="165"/>
        <v>0</v>
      </c>
      <c r="CJ58">
        <f t="shared" si="166"/>
        <v>0</v>
      </c>
      <c r="CK58">
        <f t="shared" si="167"/>
        <v>0</v>
      </c>
      <c r="CL58">
        <f t="shared" si="168"/>
        <v>0</v>
      </c>
      <c r="CM58">
        <f t="shared" si="169"/>
        <v>0</v>
      </c>
      <c r="CN58">
        <f t="shared" si="170"/>
        <v>0</v>
      </c>
      <c r="CO58">
        <f t="shared" si="171"/>
        <v>0</v>
      </c>
      <c r="CP58">
        <f t="shared" si="172"/>
        <v>0</v>
      </c>
      <c r="CQ58">
        <f t="shared" si="173"/>
        <v>0</v>
      </c>
      <c r="CR58">
        <f t="shared" si="174"/>
        <v>0</v>
      </c>
      <c r="CS58">
        <f t="shared" si="175"/>
        <v>0</v>
      </c>
      <c r="CT58">
        <f t="shared" si="176"/>
        <v>0</v>
      </c>
      <c r="CU58">
        <f t="shared" si="177"/>
        <v>0</v>
      </c>
      <c r="CV58">
        <f t="shared" si="178"/>
        <v>1</v>
      </c>
      <c r="CW58">
        <f t="shared" si="179"/>
        <v>0</v>
      </c>
      <c r="CX58">
        <f t="shared" si="180"/>
        <v>0</v>
      </c>
      <c r="CY58">
        <f t="shared" si="181"/>
        <v>0</v>
      </c>
      <c r="CZ58">
        <f t="shared" si="182"/>
        <v>0</v>
      </c>
      <c r="DA58">
        <f t="shared" si="183"/>
        <v>0</v>
      </c>
      <c r="DB58">
        <f t="shared" si="184"/>
        <v>0</v>
      </c>
      <c r="DC58">
        <f t="shared" si="185"/>
        <v>0</v>
      </c>
      <c r="DD58">
        <f t="shared" si="186"/>
        <v>0</v>
      </c>
      <c r="DE58">
        <f t="shared" si="187"/>
        <v>0</v>
      </c>
      <c r="DF58">
        <f t="shared" si="188"/>
        <v>0</v>
      </c>
      <c r="DG58">
        <f t="shared" si="189"/>
        <v>0</v>
      </c>
      <c r="DH58">
        <f t="shared" si="190"/>
        <v>0</v>
      </c>
      <c r="DI58">
        <f t="shared" si="191"/>
        <v>0</v>
      </c>
      <c r="DJ58">
        <f t="shared" si="192"/>
        <v>0</v>
      </c>
      <c r="DK58">
        <f t="shared" si="193"/>
        <v>0</v>
      </c>
      <c r="DL58">
        <f t="shared" si="194"/>
        <v>0</v>
      </c>
      <c r="DM58">
        <f t="shared" si="195"/>
        <v>0</v>
      </c>
      <c r="DN58">
        <f t="shared" si="196"/>
        <v>0</v>
      </c>
      <c r="DO58">
        <f t="shared" si="197"/>
        <v>0</v>
      </c>
      <c r="DP58">
        <f t="shared" si="198"/>
        <v>0</v>
      </c>
      <c r="DQ58">
        <f t="shared" si="199"/>
        <v>0</v>
      </c>
      <c r="DR58">
        <f t="shared" si="200"/>
        <v>0</v>
      </c>
      <c r="DS58">
        <f t="shared" si="201"/>
        <v>0</v>
      </c>
      <c r="DT58">
        <f t="shared" si="202"/>
        <v>0</v>
      </c>
      <c r="DU58">
        <f t="shared" si="203"/>
        <v>0</v>
      </c>
      <c r="DV58">
        <f t="shared" si="204"/>
        <v>0</v>
      </c>
      <c r="DW58">
        <f t="shared" si="205"/>
        <v>0</v>
      </c>
      <c r="DX58">
        <f t="shared" si="206"/>
        <v>0</v>
      </c>
      <c r="DY58">
        <f t="shared" si="207"/>
        <v>0</v>
      </c>
      <c r="DZ58">
        <f t="shared" si="208"/>
        <v>0</v>
      </c>
      <c r="EA58">
        <f t="shared" si="209"/>
        <v>0</v>
      </c>
      <c r="EB58">
        <f t="shared" si="210"/>
        <v>0</v>
      </c>
      <c r="EC58">
        <f t="shared" si="211"/>
        <v>0</v>
      </c>
      <c r="ED58">
        <f t="shared" si="212"/>
        <v>1</v>
      </c>
      <c r="EE58">
        <f t="shared" si="213"/>
        <v>0</v>
      </c>
      <c r="EF58">
        <f t="shared" si="214"/>
        <v>0</v>
      </c>
      <c r="EG58">
        <f t="shared" si="215"/>
        <v>0</v>
      </c>
      <c r="EH58">
        <f t="shared" si="216"/>
        <v>0</v>
      </c>
      <c r="EI58">
        <f t="shared" si="217"/>
        <v>0</v>
      </c>
      <c r="EJ58">
        <f t="shared" si="218"/>
        <v>0</v>
      </c>
      <c r="EK58">
        <f t="shared" si="219"/>
        <v>0</v>
      </c>
      <c r="EL58">
        <f t="shared" si="220"/>
        <v>1</v>
      </c>
      <c r="EM58">
        <f t="shared" si="221"/>
        <v>0</v>
      </c>
      <c r="EN58">
        <f t="shared" si="222"/>
        <v>0</v>
      </c>
      <c r="EO58">
        <f t="shared" si="223"/>
        <v>0</v>
      </c>
      <c r="EP58">
        <f t="shared" si="224"/>
        <v>0</v>
      </c>
      <c r="EQ58">
        <f t="shared" si="225"/>
        <v>0</v>
      </c>
      <c r="ER58">
        <f t="shared" si="226"/>
        <v>0</v>
      </c>
      <c r="ES58">
        <f t="shared" si="227"/>
        <v>0</v>
      </c>
      <c r="ET58">
        <f t="shared" si="228"/>
        <v>0</v>
      </c>
      <c r="EU58">
        <f t="shared" si="229"/>
        <v>0</v>
      </c>
      <c r="EV58">
        <f t="shared" si="230"/>
        <v>0</v>
      </c>
      <c r="EW58">
        <f t="shared" si="231"/>
        <v>0</v>
      </c>
    </row>
    <row r="59" spans="1:153">
      <c r="A59" t="s">
        <v>115</v>
      </c>
      <c r="B59" s="25">
        <v>264</v>
      </c>
      <c r="C59" s="25" t="s">
        <v>47</v>
      </c>
      <c r="D59" s="16">
        <v>10</v>
      </c>
      <c r="E59" s="24" t="s">
        <v>41</v>
      </c>
      <c r="F59" s="18">
        <v>4</v>
      </c>
      <c r="G59" s="18">
        <v>1</v>
      </c>
      <c r="H59" s="19"/>
      <c r="I59" s="19"/>
      <c r="J59" s="19"/>
      <c r="K59" s="19"/>
      <c r="L59" s="19"/>
      <c r="M59" s="19"/>
      <c r="N59" s="19"/>
      <c r="O59" s="19"/>
      <c r="P59" s="19" t="s">
        <v>38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 t="s">
        <v>36</v>
      </c>
      <c r="AC59" s="19"/>
      <c r="AD59" s="19" t="s">
        <v>39</v>
      </c>
      <c r="AE59" s="19"/>
      <c r="AF59" s="19" t="s">
        <v>36</v>
      </c>
      <c r="AG59" s="19"/>
      <c r="AH59" s="19"/>
      <c r="AI59" s="19"/>
      <c r="AL59">
        <f t="shared" si="116"/>
        <v>0</v>
      </c>
      <c r="AM59">
        <f t="shared" si="117"/>
        <v>0</v>
      </c>
      <c r="AN59">
        <f t="shared" si="118"/>
        <v>0</v>
      </c>
      <c r="AO59">
        <f t="shared" si="119"/>
        <v>1</v>
      </c>
      <c r="AP59">
        <f t="shared" si="120"/>
        <v>1</v>
      </c>
      <c r="AQ59">
        <f t="shared" si="121"/>
        <v>0</v>
      </c>
      <c r="AR59">
        <f t="shared" si="122"/>
        <v>0</v>
      </c>
      <c r="AS59">
        <f t="shared" si="123"/>
        <v>0</v>
      </c>
      <c r="AT59">
        <f t="shared" si="124"/>
        <v>0</v>
      </c>
      <c r="AU59">
        <f t="shared" si="125"/>
        <v>0</v>
      </c>
      <c r="AV59">
        <f t="shared" si="126"/>
        <v>0</v>
      </c>
      <c r="AW59">
        <f t="shared" si="127"/>
        <v>0</v>
      </c>
      <c r="AX59">
        <f t="shared" si="128"/>
        <v>0</v>
      </c>
      <c r="AY59">
        <f t="shared" si="129"/>
        <v>0</v>
      </c>
      <c r="AZ59">
        <f t="shared" si="130"/>
        <v>0</v>
      </c>
      <c r="BA59">
        <f t="shared" si="131"/>
        <v>0</v>
      </c>
      <c r="BB59">
        <f t="shared" si="132"/>
        <v>0</v>
      </c>
      <c r="BC59">
        <f t="shared" si="133"/>
        <v>0</v>
      </c>
      <c r="BD59">
        <f t="shared" si="134"/>
        <v>0</v>
      </c>
      <c r="BE59">
        <f t="shared" si="135"/>
        <v>0</v>
      </c>
      <c r="BF59">
        <f t="shared" si="136"/>
        <v>0</v>
      </c>
      <c r="BG59">
        <f t="shared" si="137"/>
        <v>0</v>
      </c>
      <c r="BH59">
        <f t="shared" si="138"/>
        <v>0</v>
      </c>
      <c r="BI59">
        <f t="shared" si="139"/>
        <v>0</v>
      </c>
      <c r="BJ59">
        <f t="shared" si="140"/>
        <v>0</v>
      </c>
      <c r="BK59">
        <f t="shared" si="141"/>
        <v>0</v>
      </c>
      <c r="BL59">
        <f t="shared" si="142"/>
        <v>0</v>
      </c>
      <c r="BM59">
        <f t="shared" si="143"/>
        <v>0</v>
      </c>
      <c r="BN59">
        <f t="shared" si="144"/>
        <v>0</v>
      </c>
      <c r="BO59">
        <f t="shared" si="145"/>
        <v>0</v>
      </c>
      <c r="BP59">
        <f t="shared" si="146"/>
        <v>0</v>
      </c>
      <c r="BQ59">
        <f t="shared" si="147"/>
        <v>0</v>
      </c>
      <c r="BR59">
        <f t="shared" si="148"/>
        <v>0</v>
      </c>
      <c r="BS59">
        <f t="shared" si="149"/>
        <v>0</v>
      </c>
      <c r="BT59">
        <f t="shared" si="150"/>
        <v>0</v>
      </c>
      <c r="BU59">
        <f t="shared" si="151"/>
        <v>0</v>
      </c>
      <c r="BV59">
        <f t="shared" si="152"/>
        <v>0</v>
      </c>
      <c r="BW59">
        <f t="shared" si="153"/>
        <v>0</v>
      </c>
      <c r="BX59">
        <f t="shared" si="154"/>
        <v>0</v>
      </c>
      <c r="BY59">
        <f t="shared" si="155"/>
        <v>0</v>
      </c>
      <c r="BZ59">
        <f t="shared" si="156"/>
        <v>1</v>
      </c>
      <c r="CA59">
        <f t="shared" si="157"/>
        <v>0</v>
      </c>
      <c r="CB59">
        <f t="shared" si="158"/>
        <v>0</v>
      </c>
      <c r="CC59">
        <f t="shared" si="159"/>
        <v>0</v>
      </c>
      <c r="CD59">
        <f t="shared" si="160"/>
        <v>0</v>
      </c>
      <c r="CE59">
        <f t="shared" si="161"/>
        <v>0</v>
      </c>
      <c r="CF59">
        <f t="shared" si="162"/>
        <v>0</v>
      </c>
      <c r="CG59">
        <f t="shared" si="163"/>
        <v>0</v>
      </c>
      <c r="CH59">
        <f t="shared" si="164"/>
        <v>0</v>
      </c>
      <c r="CI59">
        <f t="shared" si="165"/>
        <v>0</v>
      </c>
      <c r="CJ59">
        <f t="shared" si="166"/>
        <v>0</v>
      </c>
      <c r="CK59">
        <f t="shared" si="167"/>
        <v>0</v>
      </c>
      <c r="CL59">
        <f t="shared" si="168"/>
        <v>0</v>
      </c>
      <c r="CM59">
        <f t="shared" si="169"/>
        <v>0</v>
      </c>
      <c r="CN59">
        <f t="shared" si="170"/>
        <v>0</v>
      </c>
      <c r="CO59">
        <f t="shared" si="171"/>
        <v>0</v>
      </c>
      <c r="CP59">
        <f t="shared" si="172"/>
        <v>0</v>
      </c>
      <c r="CQ59">
        <f t="shared" si="173"/>
        <v>0</v>
      </c>
      <c r="CR59">
        <f t="shared" si="174"/>
        <v>0</v>
      </c>
      <c r="CS59">
        <f t="shared" si="175"/>
        <v>0</v>
      </c>
      <c r="CT59">
        <f t="shared" si="176"/>
        <v>0</v>
      </c>
      <c r="CU59">
        <f t="shared" si="177"/>
        <v>0</v>
      </c>
      <c r="CV59">
        <f t="shared" si="178"/>
        <v>0</v>
      </c>
      <c r="CW59">
        <f t="shared" si="179"/>
        <v>0</v>
      </c>
      <c r="CX59">
        <f t="shared" si="180"/>
        <v>0</v>
      </c>
      <c r="CY59">
        <f t="shared" si="181"/>
        <v>0</v>
      </c>
      <c r="CZ59">
        <f t="shared" si="182"/>
        <v>0</v>
      </c>
      <c r="DA59">
        <f t="shared" si="183"/>
        <v>0</v>
      </c>
      <c r="DB59">
        <f t="shared" si="184"/>
        <v>0</v>
      </c>
      <c r="DC59">
        <f t="shared" si="185"/>
        <v>0</v>
      </c>
      <c r="DD59">
        <f t="shared" si="186"/>
        <v>0</v>
      </c>
      <c r="DE59">
        <f t="shared" si="187"/>
        <v>0</v>
      </c>
      <c r="DF59">
        <f t="shared" si="188"/>
        <v>0</v>
      </c>
      <c r="DG59">
        <f t="shared" si="189"/>
        <v>0</v>
      </c>
      <c r="DH59">
        <f t="shared" si="190"/>
        <v>0</v>
      </c>
      <c r="DI59">
        <f t="shared" si="191"/>
        <v>0</v>
      </c>
      <c r="DJ59">
        <f t="shared" si="192"/>
        <v>0</v>
      </c>
      <c r="DK59">
        <f t="shared" si="193"/>
        <v>0</v>
      </c>
      <c r="DL59">
        <f t="shared" si="194"/>
        <v>0</v>
      </c>
      <c r="DM59">
        <f t="shared" si="195"/>
        <v>0</v>
      </c>
      <c r="DN59">
        <f t="shared" si="196"/>
        <v>0</v>
      </c>
      <c r="DO59">
        <f t="shared" si="197"/>
        <v>0</v>
      </c>
      <c r="DP59">
        <f t="shared" si="198"/>
        <v>0</v>
      </c>
      <c r="DQ59">
        <f t="shared" si="199"/>
        <v>0</v>
      </c>
      <c r="DR59">
        <f t="shared" si="200"/>
        <v>0</v>
      </c>
      <c r="DS59">
        <f t="shared" si="201"/>
        <v>0</v>
      </c>
      <c r="DT59">
        <f t="shared" si="202"/>
        <v>0</v>
      </c>
      <c r="DU59">
        <f t="shared" si="203"/>
        <v>0</v>
      </c>
      <c r="DV59">
        <f t="shared" si="204"/>
        <v>0</v>
      </c>
      <c r="DW59">
        <f t="shared" si="205"/>
        <v>0</v>
      </c>
      <c r="DX59">
        <f t="shared" si="206"/>
        <v>1</v>
      </c>
      <c r="DY59">
        <f t="shared" si="207"/>
        <v>0</v>
      </c>
      <c r="DZ59">
        <f t="shared" si="208"/>
        <v>0</v>
      </c>
      <c r="EA59">
        <f t="shared" si="209"/>
        <v>0</v>
      </c>
      <c r="EB59">
        <f t="shared" si="210"/>
        <v>0</v>
      </c>
      <c r="EC59">
        <f t="shared" si="211"/>
        <v>0</v>
      </c>
      <c r="ED59">
        <f t="shared" si="212"/>
        <v>0</v>
      </c>
      <c r="EE59">
        <f t="shared" si="213"/>
        <v>1</v>
      </c>
      <c r="EF59">
        <f t="shared" si="214"/>
        <v>0</v>
      </c>
      <c r="EG59">
        <f t="shared" si="215"/>
        <v>0</v>
      </c>
      <c r="EH59">
        <f t="shared" si="216"/>
        <v>0</v>
      </c>
      <c r="EI59">
        <f t="shared" si="217"/>
        <v>0</v>
      </c>
      <c r="EJ59">
        <f t="shared" si="218"/>
        <v>0</v>
      </c>
      <c r="EK59">
        <f t="shared" si="219"/>
        <v>0</v>
      </c>
      <c r="EL59">
        <f t="shared" si="220"/>
        <v>0</v>
      </c>
      <c r="EM59">
        <f t="shared" si="221"/>
        <v>0</v>
      </c>
      <c r="EN59">
        <f t="shared" si="222"/>
        <v>1</v>
      </c>
      <c r="EO59">
        <f t="shared" si="223"/>
        <v>0</v>
      </c>
      <c r="EP59">
        <f t="shared" si="224"/>
        <v>0</v>
      </c>
      <c r="EQ59">
        <f t="shared" si="225"/>
        <v>0</v>
      </c>
      <c r="ER59">
        <f t="shared" si="226"/>
        <v>0</v>
      </c>
      <c r="ES59">
        <f t="shared" si="227"/>
        <v>0</v>
      </c>
      <c r="ET59">
        <f t="shared" si="228"/>
        <v>0</v>
      </c>
      <c r="EU59">
        <f t="shared" si="229"/>
        <v>0</v>
      </c>
      <c r="EV59">
        <f t="shared" si="230"/>
        <v>0</v>
      </c>
      <c r="EW59">
        <f t="shared" si="231"/>
        <v>0</v>
      </c>
    </row>
    <row r="60" spans="1:153">
      <c r="A60" t="s">
        <v>116</v>
      </c>
      <c r="B60" s="25">
        <v>263</v>
      </c>
      <c r="C60" s="25" t="s">
        <v>47</v>
      </c>
      <c r="D60" s="16">
        <v>14</v>
      </c>
      <c r="E60" s="24" t="s">
        <v>58</v>
      </c>
      <c r="F60" s="18">
        <v>3</v>
      </c>
      <c r="G60" s="18">
        <v>1</v>
      </c>
      <c r="H60" s="19"/>
      <c r="I60" s="19"/>
      <c r="J60" s="19"/>
      <c r="K60" s="19"/>
      <c r="L60" s="19"/>
      <c r="M60" s="19"/>
      <c r="N60" s="19" t="s">
        <v>39</v>
      </c>
      <c r="O60" s="19"/>
      <c r="P60" s="19" t="s">
        <v>39</v>
      </c>
      <c r="Q60" s="19" t="s">
        <v>39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 t="s">
        <v>36</v>
      </c>
      <c r="AC60" s="19"/>
      <c r="AD60" s="19" t="s">
        <v>39</v>
      </c>
      <c r="AE60" s="19"/>
      <c r="AF60" s="19" t="s">
        <v>39</v>
      </c>
      <c r="AG60" s="19"/>
      <c r="AH60" s="19" t="s">
        <v>36</v>
      </c>
      <c r="AI60" s="19"/>
      <c r="AL60">
        <f t="shared" si="116"/>
        <v>0</v>
      </c>
      <c r="AM60">
        <f t="shared" si="117"/>
        <v>0</v>
      </c>
      <c r="AN60">
        <f t="shared" si="118"/>
        <v>1</v>
      </c>
      <c r="AO60">
        <f t="shared" si="119"/>
        <v>0</v>
      </c>
      <c r="AP60">
        <f t="shared" si="120"/>
        <v>1</v>
      </c>
      <c r="AQ60">
        <f t="shared" si="121"/>
        <v>0</v>
      </c>
      <c r="AR60">
        <f t="shared" si="122"/>
        <v>0</v>
      </c>
      <c r="AS60">
        <f t="shared" si="123"/>
        <v>0</v>
      </c>
      <c r="AT60">
        <f t="shared" si="124"/>
        <v>0</v>
      </c>
      <c r="AU60">
        <f t="shared" si="125"/>
        <v>0</v>
      </c>
      <c r="AV60">
        <f t="shared" si="126"/>
        <v>0</v>
      </c>
      <c r="AW60">
        <f t="shared" si="127"/>
        <v>0</v>
      </c>
      <c r="AX60">
        <f t="shared" si="128"/>
        <v>0</v>
      </c>
      <c r="AY60">
        <f t="shared" si="129"/>
        <v>0</v>
      </c>
      <c r="AZ60">
        <f t="shared" si="130"/>
        <v>0</v>
      </c>
      <c r="BA60">
        <f t="shared" si="131"/>
        <v>0</v>
      </c>
      <c r="BB60">
        <f t="shared" si="132"/>
        <v>0</v>
      </c>
      <c r="BC60">
        <f t="shared" si="133"/>
        <v>0</v>
      </c>
      <c r="BD60">
        <f t="shared" si="134"/>
        <v>0</v>
      </c>
      <c r="BE60">
        <f t="shared" si="135"/>
        <v>0</v>
      </c>
      <c r="BF60">
        <f t="shared" si="136"/>
        <v>0</v>
      </c>
      <c r="BG60">
        <f t="shared" si="137"/>
        <v>0</v>
      </c>
      <c r="BH60">
        <f t="shared" si="138"/>
        <v>0</v>
      </c>
      <c r="BI60">
        <f t="shared" si="139"/>
        <v>0</v>
      </c>
      <c r="BJ60">
        <f t="shared" si="140"/>
        <v>0</v>
      </c>
      <c r="BK60">
        <f t="shared" si="141"/>
        <v>0</v>
      </c>
      <c r="BL60">
        <f t="shared" si="142"/>
        <v>0</v>
      </c>
      <c r="BM60">
        <f t="shared" si="143"/>
        <v>0</v>
      </c>
      <c r="BN60">
        <f t="shared" si="144"/>
        <v>0</v>
      </c>
      <c r="BO60">
        <f t="shared" si="145"/>
        <v>0</v>
      </c>
      <c r="BP60">
        <f t="shared" si="146"/>
        <v>0</v>
      </c>
      <c r="BQ60">
        <f t="shared" si="147"/>
        <v>0</v>
      </c>
      <c r="BR60">
        <f t="shared" si="148"/>
        <v>0</v>
      </c>
      <c r="BS60">
        <f t="shared" si="149"/>
        <v>1</v>
      </c>
      <c r="BT60">
        <f t="shared" si="150"/>
        <v>0</v>
      </c>
      <c r="BU60">
        <f t="shared" si="151"/>
        <v>0</v>
      </c>
      <c r="BV60">
        <f t="shared" si="152"/>
        <v>0</v>
      </c>
      <c r="BW60">
        <f t="shared" si="153"/>
        <v>0</v>
      </c>
      <c r="BX60">
        <f t="shared" si="154"/>
        <v>0</v>
      </c>
      <c r="BY60">
        <f t="shared" si="155"/>
        <v>0</v>
      </c>
      <c r="BZ60">
        <f t="shared" si="156"/>
        <v>0</v>
      </c>
      <c r="CA60">
        <f t="shared" si="157"/>
        <v>1</v>
      </c>
      <c r="CB60">
        <f t="shared" si="158"/>
        <v>0</v>
      </c>
      <c r="CC60">
        <f t="shared" si="159"/>
        <v>0</v>
      </c>
      <c r="CD60">
        <f t="shared" si="160"/>
        <v>0</v>
      </c>
      <c r="CE60">
        <f t="shared" si="161"/>
        <v>1</v>
      </c>
      <c r="CF60">
        <f t="shared" si="162"/>
        <v>0</v>
      </c>
      <c r="CG60">
        <f t="shared" si="163"/>
        <v>0</v>
      </c>
      <c r="CH60">
        <f t="shared" si="164"/>
        <v>0</v>
      </c>
      <c r="CI60">
        <f t="shared" si="165"/>
        <v>0</v>
      </c>
      <c r="CJ60">
        <f t="shared" si="166"/>
        <v>0</v>
      </c>
      <c r="CK60">
        <f t="shared" si="167"/>
        <v>0</v>
      </c>
      <c r="CL60">
        <f t="shared" si="168"/>
        <v>0</v>
      </c>
      <c r="CM60">
        <f t="shared" si="169"/>
        <v>0</v>
      </c>
      <c r="CN60">
        <f t="shared" si="170"/>
        <v>0</v>
      </c>
      <c r="CO60">
        <f t="shared" si="171"/>
        <v>0</v>
      </c>
      <c r="CP60">
        <f t="shared" si="172"/>
        <v>0</v>
      </c>
      <c r="CQ60">
        <f t="shared" si="173"/>
        <v>0</v>
      </c>
      <c r="CR60">
        <f t="shared" si="174"/>
        <v>0</v>
      </c>
      <c r="CS60">
        <f t="shared" si="175"/>
        <v>0</v>
      </c>
      <c r="CT60">
        <f t="shared" si="176"/>
        <v>0</v>
      </c>
      <c r="CU60">
        <f t="shared" si="177"/>
        <v>0</v>
      </c>
      <c r="CV60">
        <f t="shared" si="178"/>
        <v>0</v>
      </c>
      <c r="CW60">
        <f t="shared" si="179"/>
        <v>0</v>
      </c>
      <c r="CX60">
        <f t="shared" si="180"/>
        <v>0</v>
      </c>
      <c r="CY60">
        <f t="shared" si="181"/>
        <v>0</v>
      </c>
      <c r="CZ60">
        <f t="shared" si="182"/>
        <v>0</v>
      </c>
      <c r="DA60">
        <f t="shared" si="183"/>
        <v>0</v>
      </c>
      <c r="DB60">
        <f t="shared" si="184"/>
        <v>0</v>
      </c>
      <c r="DC60">
        <f t="shared" si="185"/>
        <v>0</v>
      </c>
      <c r="DD60">
        <f t="shared" si="186"/>
        <v>0</v>
      </c>
      <c r="DE60">
        <f t="shared" si="187"/>
        <v>0</v>
      </c>
      <c r="DF60">
        <f t="shared" si="188"/>
        <v>0</v>
      </c>
      <c r="DG60">
        <f t="shared" si="189"/>
        <v>0</v>
      </c>
      <c r="DH60">
        <f t="shared" si="190"/>
        <v>0</v>
      </c>
      <c r="DI60">
        <f t="shared" si="191"/>
        <v>0</v>
      </c>
      <c r="DJ60">
        <f t="shared" si="192"/>
        <v>0</v>
      </c>
      <c r="DK60">
        <f t="shared" si="193"/>
        <v>0</v>
      </c>
      <c r="DL60">
        <f t="shared" si="194"/>
        <v>0</v>
      </c>
      <c r="DM60">
        <f t="shared" si="195"/>
        <v>0</v>
      </c>
      <c r="DN60">
        <f t="shared" si="196"/>
        <v>0</v>
      </c>
      <c r="DO60">
        <f t="shared" si="197"/>
        <v>0</v>
      </c>
      <c r="DP60">
        <f t="shared" si="198"/>
        <v>0</v>
      </c>
      <c r="DQ60">
        <f t="shared" si="199"/>
        <v>0</v>
      </c>
      <c r="DR60">
        <f t="shared" si="200"/>
        <v>0</v>
      </c>
      <c r="DS60">
        <f t="shared" si="201"/>
        <v>0</v>
      </c>
      <c r="DT60">
        <f t="shared" si="202"/>
        <v>0</v>
      </c>
      <c r="DU60">
        <f t="shared" si="203"/>
        <v>0</v>
      </c>
      <c r="DV60">
        <f t="shared" si="204"/>
        <v>0</v>
      </c>
      <c r="DW60">
        <f t="shared" si="205"/>
        <v>0</v>
      </c>
      <c r="DX60">
        <f t="shared" si="206"/>
        <v>1</v>
      </c>
      <c r="DY60">
        <f t="shared" si="207"/>
        <v>0</v>
      </c>
      <c r="DZ60">
        <f t="shared" si="208"/>
        <v>0</v>
      </c>
      <c r="EA60">
        <f t="shared" si="209"/>
        <v>0</v>
      </c>
      <c r="EB60">
        <f t="shared" si="210"/>
        <v>0</v>
      </c>
      <c r="EC60">
        <f t="shared" si="211"/>
        <v>0</v>
      </c>
      <c r="ED60">
        <f t="shared" si="212"/>
        <v>0</v>
      </c>
      <c r="EE60">
        <f t="shared" si="213"/>
        <v>1</v>
      </c>
      <c r="EF60">
        <f t="shared" si="214"/>
        <v>0</v>
      </c>
      <c r="EG60">
        <f t="shared" si="215"/>
        <v>0</v>
      </c>
      <c r="EH60">
        <f t="shared" si="216"/>
        <v>0</v>
      </c>
      <c r="EI60">
        <f t="shared" si="217"/>
        <v>0</v>
      </c>
      <c r="EJ60">
        <f t="shared" si="218"/>
        <v>0</v>
      </c>
      <c r="EK60">
        <f t="shared" si="219"/>
        <v>0</v>
      </c>
      <c r="EL60">
        <f t="shared" si="220"/>
        <v>0</v>
      </c>
      <c r="EM60">
        <f t="shared" si="221"/>
        <v>1</v>
      </c>
      <c r="EN60">
        <f t="shared" si="222"/>
        <v>0</v>
      </c>
      <c r="EO60">
        <f t="shared" si="223"/>
        <v>0</v>
      </c>
      <c r="EP60">
        <f t="shared" si="224"/>
        <v>0</v>
      </c>
      <c r="EQ60">
        <f t="shared" si="225"/>
        <v>0</v>
      </c>
      <c r="ER60">
        <f t="shared" si="226"/>
        <v>0</v>
      </c>
      <c r="ES60">
        <f t="shared" si="227"/>
        <v>0</v>
      </c>
      <c r="ET60">
        <f t="shared" si="228"/>
        <v>0</v>
      </c>
      <c r="EU60">
        <f t="shared" si="229"/>
        <v>0</v>
      </c>
      <c r="EV60">
        <f t="shared" si="230"/>
        <v>1</v>
      </c>
      <c r="EW60">
        <f t="shared" si="231"/>
        <v>0</v>
      </c>
    </row>
    <row r="61" spans="1:153">
      <c r="A61" t="s">
        <v>117</v>
      </c>
      <c r="B61" s="25">
        <v>254</v>
      </c>
      <c r="C61" s="25" t="s">
        <v>47</v>
      </c>
      <c r="D61" s="16">
        <v>16</v>
      </c>
      <c r="E61" s="24" t="s">
        <v>36</v>
      </c>
      <c r="F61" s="18">
        <v>4</v>
      </c>
      <c r="G61" s="18">
        <v>1</v>
      </c>
      <c r="H61" s="19"/>
      <c r="I61" s="19"/>
      <c r="J61" s="22" t="s">
        <v>39</v>
      </c>
      <c r="K61" s="22"/>
      <c r="L61" s="19"/>
      <c r="M61" s="19"/>
      <c r="N61" s="19" t="s">
        <v>39</v>
      </c>
      <c r="O61" s="22"/>
      <c r="P61" s="22"/>
      <c r="Q61" s="19"/>
      <c r="R61" s="19"/>
      <c r="S61" s="19"/>
      <c r="T61" s="19"/>
      <c r="U61" s="19"/>
      <c r="V61" s="19"/>
      <c r="W61" s="22"/>
      <c r="X61" s="22"/>
      <c r="Y61" s="22"/>
      <c r="Z61" s="19"/>
      <c r="AA61" s="19"/>
      <c r="AB61" s="19" t="s">
        <v>37</v>
      </c>
      <c r="AC61" s="19"/>
      <c r="AD61" s="19"/>
      <c r="AE61" s="19"/>
      <c r="AF61" s="19" t="s">
        <v>39</v>
      </c>
      <c r="AG61" s="19"/>
      <c r="AH61" s="19"/>
      <c r="AI61" s="19"/>
      <c r="AL61">
        <f t="shared" si="116"/>
        <v>0</v>
      </c>
      <c r="AM61">
        <f t="shared" si="117"/>
        <v>0</v>
      </c>
      <c r="AN61">
        <f t="shared" si="118"/>
        <v>0</v>
      </c>
      <c r="AO61">
        <f t="shared" si="119"/>
        <v>1</v>
      </c>
      <c r="AP61">
        <f t="shared" si="120"/>
        <v>1</v>
      </c>
      <c r="AQ61">
        <f t="shared" si="121"/>
        <v>0</v>
      </c>
      <c r="AR61">
        <f t="shared" si="122"/>
        <v>0</v>
      </c>
      <c r="AS61">
        <f t="shared" si="123"/>
        <v>0</v>
      </c>
      <c r="AT61">
        <f t="shared" si="124"/>
        <v>0</v>
      </c>
      <c r="AU61">
        <f t="shared" si="125"/>
        <v>0</v>
      </c>
      <c r="AV61">
        <f t="shared" si="126"/>
        <v>0</v>
      </c>
      <c r="AW61">
        <f t="shared" si="127"/>
        <v>0</v>
      </c>
      <c r="AX61">
        <f t="shared" si="128"/>
        <v>0</v>
      </c>
      <c r="AY61">
        <f t="shared" si="129"/>
        <v>0</v>
      </c>
      <c r="AZ61">
        <f t="shared" si="130"/>
        <v>0</v>
      </c>
      <c r="BA61">
        <f t="shared" si="131"/>
        <v>0</v>
      </c>
      <c r="BB61">
        <f t="shared" si="132"/>
        <v>0</v>
      </c>
      <c r="BC61">
        <f t="shared" si="133"/>
        <v>1</v>
      </c>
      <c r="BD61">
        <f t="shared" si="134"/>
        <v>0</v>
      </c>
      <c r="BE61">
        <f t="shared" si="135"/>
        <v>0</v>
      </c>
      <c r="BF61">
        <f t="shared" si="136"/>
        <v>0</v>
      </c>
      <c r="BG61">
        <f t="shared" si="137"/>
        <v>0</v>
      </c>
      <c r="BH61">
        <f t="shared" si="138"/>
        <v>0</v>
      </c>
      <c r="BI61">
        <f t="shared" si="139"/>
        <v>0</v>
      </c>
      <c r="BJ61">
        <f t="shared" si="140"/>
        <v>0</v>
      </c>
      <c r="BK61">
        <f t="shared" si="141"/>
        <v>0</v>
      </c>
      <c r="BL61">
        <f t="shared" si="142"/>
        <v>0</v>
      </c>
      <c r="BM61">
        <f t="shared" si="143"/>
        <v>0</v>
      </c>
      <c r="BN61">
        <f t="shared" si="144"/>
        <v>0</v>
      </c>
      <c r="BO61">
        <f t="shared" si="145"/>
        <v>0</v>
      </c>
      <c r="BP61">
        <f t="shared" si="146"/>
        <v>0</v>
      </c>
      <c r="BQ61">
        <f t="shared" si="147"/>
        <v>0</v>
      </c>
      <c r="BR61">
        <f t="shared" si="148"/>
        <v>0</v>
      </c>
      <c r="BS61">
        <f t="shared" si="149"/>
        <v>1</v>
      </c>
      <c r="BT61">
        <f t="shared" si="150"/>
        <v>0</v>
      </c>
      <c r="BU61">
        <f t="shared" si="151"/>
        <v>0</v>
      </c>
      <c r="BV61">
        <f t="shared" si="152"/>
        <v>0</v>
      </c>
      <c r="BW61">
        <f t="shared" si="153"/>
        <v>0</v>
      </c>
      <c r="BX61">
        <f t="shared" si="154"/>
        <v>0</v>
      </c>
      <c r="BY61">
        <f t="shared" si="155"/>
        <v>0</v>
      </c>
      <c r="BZ61">
        <f t="shared" si="156"/>
        <v>0</v>
      </c>
      <c r="CA61">
        <f t="shared" si="157"/>
        <v>0</v>
      </c>
      <c r="CB61">
        <f t="shared" si="158"/>
        <v>0</v>
      </c>
      <c r="CC61">
        <f t="shared" si="159"/>
        <v>0</v>
      </c>
      <c r="CD61">
        <f t="shared" si="160"/>
        <v>0</v>
      </c>
      <c r="CE61">
        <f t="shared" si="161"/>
        <v>0</v>
      </c>
      <c r="CF61">
        <f t="shared" si="162"/>
        <v>0</v>
      </c>
      <c r="CG61">
        <f t="shared" si="163"/>
        <v>0</v>
      </c>
      <c r="CH61">
        <f t="shared" si="164"/>
        <v>0</v>
      </c>
      <c r="CI61">
        <f t="shared" si="165"/>
        <v>0</v>
      </c>
      <c r="CJ61">
        <f t="shared" si="166"/>
        <v>0</v>
      </c>
      <c r="CK61">
        <f t="shared" si="167"/>
        <v>0</v>
      </c>
      <c r="CL61">
        <f t="shared" si="168"/>
        <v>0</v>
      </c>
      <c r="CM61">
        <f t="shared" si="169"/>
        <v>0</v>
      </c>
      <c r="CN61">
        <f t="shared" si="170"/>
        <v>0</v>
      </c>
      <c r="CO61">
        <f t="shared" si="171"/>
        <v>0</v>
      </c>
      <c r="CP61">
        <f t="shared" si="172"/>
        <v>0</v>
      </c>
      <c r="CQ61">
        <f t="shared" si="173"/>
        <v>0</v>
      </c>
      <c r="CR61">
        <f t="shared" si="174"/>
        <v>0</v>
      </c>
      <c r="CS61">
        <f t="shared" si="175"/>
        <v>0</v>
      </c>
      <c r="CT61">
        <f t="shared" si="176"/>
        <v>0</v>
      </c>
      <c r="CU61">
        <f t="shared" si="177"/>
        <v>0</v>
      </c>
      <c r="CV61">
        <f t="shared" si="178"/>
        <v>0</v>
      </c>
      <c r="CW61">
        <f t="shared" si="179"/>
        <v>0</v>
      </c>
      <c r="CX61">
        <f t="shared" si="180"/>
        <v>0</v>
      </c>
      <c r="CY61">
        <f t="shared" si="181"/>
        <v>0</v>
      </c>
      <c r="CZ61">
        <f t="shared" si="182"/>
        <v>0</v>
      </c>
      <c r="DA61">
        <f t="shared" si="183"/>
        <v>0</v>
      </c>
      <c r="DB61">
        <f t="shared" si="184"/>
        <v>0</v>
      </c>
      <c r="DC61">
        <f t="shared" si="185"/>
        <v>0</v>
      </c>
      <c r="DD61">
        <f t="shared" si="186"/>
        <v>0</v>
      </c>
      <c r="DE61">
        <f t="shared" si="187"/>
        <v>0</v>
      </c>
      <c r="DF61">
        <f t="shared" si="188"/>
        <v>0</v>
      </c>
      <c r="DG61">
        <f t="shared" si="189"/>
        <v>0</v>
      </c>
      <c r="DH61">
        <f t="shared" si="190"/>
        <v>0</v>
      </c>
      <c r="DI61">
        <f t="shared" si="191"/>
        <v>0</v>
      </c>
      <c r="DJ61">
        <f t="shared" si="192"/>
        <v>0</v>
      </c>
      <c r="DK61">
        <f t="shared" si="193"/>
        <v>0</v>
      </c>
      <c r="DL61">
        <f t="shared" si="194"/>
        <v>0</v>
      </c>
      <c r="DM61">
        <f t="shared" si="195"/>
        <v>0</v>
      </c>
      <c r="DN61">
        <f t="shared" si="196"/>
        <v>0</v>
      </c>
      <c r="DO61">
        <f t="shared" si="197"/>
        <v>0</v>
      </c>
      <c r="DP61">
        <f t="shared" si="198"/>
        <v>0</v>
      </c>
      <c r="DQ61">
        <f t="shared" si="199"/>
        <v>0</v>
      </c>
      <c r="DR61">
        <f t="shared" si="200"/>
        <v>0</v>
      </c>
      <c r="DS61">
        <f t="shared" si="201"/>
        <v>0</v>
      </c>
      <c r="DT61">
        <f t="shared" si="202"/>
        <v>0</v>
      </c>
      <c r="DU61">
        <f t="shared" si="203"/>
        <v>0</v>
      </c>
      <c r="DV61">
        <f t="shared" si="204"/>
        <v>0</v>
      </c>
      <c r="DW61">
        <f t="shared" si="205"/>
        <v>0</v>
      </c>
      <c r="DX61">
        <f t="shared" si="206"/>
        <v>0</v>
      </c>
      <c r="DY61">
        <f t="shared" si="207"/>
        <v>1</v>
      </c>
      <c r="DZ61">
        <f t="shared" si="208"/>
        <v>0</v>
      </c>
      <c r="EA61">
        <f t="shared" si="209"/>
        <v>0</v>
      </c>
      <c r="EB61">
        <f t="shared" si="210"/>
        <v>0</v>
      </c>
      <c r="EC61">
        <f t="shared" si="211"/>
        <v>0</v>
      </c>
      <c r="ED61">
        <f t="shared" si="212"/>
        <v>0</v>
      </c>
      <c r="EE61">
        <f t="shared" si="213"/>
        <v>0</v>
      </c>
      <c r="EF61">
        <f t="shared" si="214"/>
        <v>0</v>
      </c>
      <c r="EG61">
        <f t="shared" si="215"/>
        <v>0</v>
      </c>
      <c r="EH61">
        <f t="shared" si="216"/>
        <v>0</v>
      </c>
      <c r="EI61">
        <f t="shared" si="217"/>
        <v>0</v>
      </c>
      <c r="EJ61">
        <f t="shared" si="218"/>
        <v>0</v>
      </c>
      <c r="EK61">
        <f t="shared" si="219"/>
        <v>0</v>
      </c>
      <c r="EL61">
        <f t="shared" si="220"/>
        <v>0</v>
      </c>
      <c r="EM61">
        <f t="shared" si="221"/>
        <v>1</v>
      </c>
      <c r="EN61">
        <f t="shared" si="222"/>
        <v>0</v>
      </c>
      <c r="EO61">
        <f t="shared" si="223"/>
        <v>0</v>
      </c>
      <c r="EP61">
        <f t="shared" si="224"/>
        <v>0</v>
      </c>
      <c r="EQ61">
        <f t="shared" si="225"/>
        <v>0</v>
      </c>
      <c r="ER61">
        <f t="shared" si="226"/>
        <v>0</v>
      </c>
      <c r="ES61">
        <f t="shared" si="227"/>
        <v>0</v>
      </c>
      <c r="ET61">
        <f t="shared" si="228"/>
        <v>0</v>
      </c>
      <c r="EU61">
        <f t="shared" si="229"/>
        <v>0</v>
      </c>
      <c r="EV61">
        <f t="shared" si="230"/>
        <v>0</v>
      </c>
      <c r="EW61">
        <f t="shared" si="231"/>
        <v>0</v>
      </c>
    </row>
    <row r="62" spans="1:153">
      <c r="A62" t="s">
        <v>118</v>
      </c>
      <c r="B62" s="15">
        <v>21</v>
      </c>
      <c r="C62" s="15" t="s">
        <v>35</v>
      </c>
      <c r="D62" s="16">
        <v>3</v>
      </c>
      <c r="E62" s="17" t="s">
        <v>43</v>
      </c>
      <c r="F62" s="18">
        <v>1</v>
      </c>
      <c r="G62" s="18">
        <v>1</v>
      </c>
      <c r="H62" s="19"/>
      <c r="I62" s="19"/>
      <c r="J62" s="20" t="s">
        <v>39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L62">
        <f t="shared" si="116"/>
        <v>1</v>
      </c>
      <c r="AM62">
        <f t="shared" si="117"/>
        <v>0</v>
      </c>
      <c r="AN62">
        <f t="shared" si="118"/>
        <v>0</v>
      </c>
      <c r="AO62">
        <f t="shared" si="119"/>
        <v>0</v>
      </c>
      <c r="AP62">
        <f t="shared" si="120"/>
        <v>1</v>
      </c>
      <c r="AQ62">
        <f t="shared" si="121"/>
        <v>0</v>
      </c>
      <c r="AR62">
        <f t="shared" si="122"/>
        <v>0</v>
      </c>
      <c r="AS62">
        <f t="shared" si="123"/>
        <v>0</v>
      </c>
      <c r="AT62">
        <f t="shared" si="124"/>
        <v>0</v>
      </c>
      <c r="AU62">
        <f t="shared" si="125"/>
        <v>0</v>
      </c>
      <c r="AV62">
        <f t="shared" si="126"/>
        <v>0</v>
      </c>
      <c r="AW62">
        <f t="shared" si="127"/>
        <v>0</v>
      </c>
      <c r="AX62">
        <f t="shared" si="128"/>
        <v>0</v>
      </c>
      <c r="AY62">
        <f t="shared" si="129"/>
        <v>0</v>
      </c>
      <c r="AZ62">
        <f t="shared" si="130"/>
        <v>0</v>
      </c>
      <c r="BA62">
        <f t="shared" si="131"/>
        <v>0</v>
      </c>
      <c r="BB62">
        <f t="shared" si="132"/>
        <v>0</v>
      </c>
      <c r="BC62">
        <f t="shared" si="133"/>
        <v>1</v>
      </c>
      <c r="BD62">
        <f t="shared" si="134"/>
        <v>0</v>
      </c>
      <c r="BE62">
        <f t="shared" si="135"/>
        <v>0</v>
      </c>
      <c r="BF62">
        <f t="shared" si="136"/>
        <v>0</v>
      </c>
      <c r="BG62">
        <f t="shared" si="137"/>
        <v>0</v>
      </c>
      <c r="BH62">
        <f t="shared" si="138"/>
        <v>0</v>
      </c>
      <c r="BI62">
        <f t="shared" si="139"/>
        <v>0</v>
      </c>
      <c r="BJ62">
        <f t="shared" si="140"/>
        <v>0</v>
      </c>
      <c r="BK62">
        <f t="shared" si="141"/>
        <v>0</v>
      </c>
      <c r="BL62">
        <f t="shared" si="142"/>
        <v>0</v>
      </c>
      <c r="BM62">
        <f t="shared" si="143"/>
        <v>0</v>
      </c>
      <c r="BN62">
        <f t="shared" si="144"/>
        <v>0</v>
      </c>
      <c r="BO62">
        <f t="shared" si="145"/>
        <v>0</v>
      </c>
      <c r="BP62">
        <f t="shared" si="146"/>
        <v>0</v>
      </c>
      <c r="BQ62">
        <f t="shared" si="147"/>
        <v>0</v>
      </c>
      <c r="BR62">
        <f t="shared" si="148"/>
        <v>0</v>
      </c>
      <c r="BS62">
        <f t="shared" si="149"/>
        <v>0</v>
      </c>
      <c r="BT62">
        <f t="shared" si="150"/>
        <v>0</v>
      </c>
      <c r="BU62">
        <f t="shared" si="151"/>
        <v>0</v>
      </c>
      <c r="BV62">
        <f t="shared" si="152"/>
        <v>0</v>
      </c>
      <c r="BW62">
        <f t="shared" si="153"/>
        <v>0</v>
      </c>
      <c r="BX62">
        <f t="shared" si="154"/>
        <v>0</v>
      </c>
      <c r="BY62">
        <f t="shared" si="155"/>
        <v>0</v>
      </c>
      <c r="BZ62">
        <f t="shared" si="156"/>
        <v>0</v>
      </c>
      <c r="CA62">
        <f t="shared" si="157"/>
        <v>0</v>
      </c>
      <c r="CB62">
        <f t="shared" si="158"/>
        <v>0</v>
      </c>
      <c r="CC62">
        <f t="shared" si="159"/>
        <v>0</v>
      </c>
      <c r="CD62">
        <f t="shared" si="160"/>
        <v>0</v>
      </c>
      <c r="CE62">
        <f t="shared" si="161"/>
        <v>0</v>
      </c>
      <c r="CF62">
        <f t="shared" si="162"/>
        <v>0</v>
      </c>
      <c r="CG62">
        <f t="shared" si="163"/>
        <v>0</v>
      </c>
      <c r="CH62">
        <f t="shared" si="164"/>
        <v>0</v>
      </c>
      <c r="CI62">
        <f t="shared" si="165"/>
        <v>0</v>
      </c>
      <c r="CJ62">
        <f t="shared" si="166"/>
        <v>0</v>
      </c>
      <c r="CK62">
        <f t="shared" si="167"/>
        <v>0</v>
      </c>
      <c r="CL62">
        <f t="shared" si="168"/>
        <v>0</v>
      </c>
      <c r="CM62">
        <f t="shared" si="169"/>
        <v>0</v>
      </c>
      <c r="CN62">
        <f t="shared" si="170"/>
        <v>0</v>
      </c>
      <c r="CO62">
        <f t="shared" si="171"/>
        <v>0</v>
      </c>
      <c r="CP62">
        <f t="shared" si="172"/>
        <v>0</v>
      </c>
      <c r="CQ62">
        <f t="shared" si="173"/>
        <v>0</v>
      </c>
      <c r="CR62">
        <f t="shared" si="174"/>
        <v>0</v>
      </c>
      <c r="CS62">
        <f t="shared" si="175"/>
        <v>0</v>
      </c>
      <c r="CT62">
        <f t="shared" si="176"/>
        <v>0</v>
      </c>
      <c r="CU62">
        <f t="shared" si="177"/>
        <v>0</v>
      </c>
      <c r="CV62">
        <f t="shared" si="178"/>
        <v>0</v>
      </c>
      <c r="CW62">
        <f t="shared" si="179"/>
        <v>0</v>
      </c>
      <c r="CX62">
        <f t="shared" si="180"/>
        <v>0</v>
      </c>
      <c r="CY62">
        <f t="shared" si="181"/>
        <v>0</v>
      </c>
      <c r="CZ62">
        <f t="shared" si="182"/>
        <v>0</v>
      </c>
      <c r="DA62">
        <f t="shared" si="183"/>
        <v>0</v>
      </c>
      <c r="DB62">
        <f t="shared" si="184"/>
        <v>0</v>
      </c>
      <c r="DC62">
        <f t="shared" si="185"/>
        <v>0</v>
      </c>
      <c r="DD62">
        <f t="shared" si="186"/>
        <v>0</v>
      </c>
      <c r="DE62">
        <f t="shared" si="187"/>
        <v>0</v>
      </c>
      <c r="DF62">
        <f t="shared" si="188"/>
        <v>0</v>
      </c>
      <c r="DG62">
        <f t="shared" si="189"/>
        <v>0</v>
      </c>
      <c r="DH62">
        <f t="shared" si="190"/>
        <v>0</v>
      </c>
      <c r="DI62">
        <f t="shared" si="191"/>
        <v>0</v>
      </c>
      <c r="DJ62">
        <f t="shared" si="192"/>
        <v>0</v>
      </c>
      <c r="DK62">
        <f t="shared" si="193"/>
        <v>0</v>
      </c>
      <c r="DL62">
        <f t="shared" si="194"/>
        <v>0</v>
      </c>
      <c r="DM62">
        <f t="shared" si="195"/>
        <v>0</v>
      </c>
      <c r="DN62">
        <f t="shared" si="196"/>
        <v>0</v>
      </c>
      <c r="DO62">
        <f t="shared" si="197"/>
        <v>0</v>
      </c>
      <c r="DP62">
        <f t="shared" si="198"/>
        <v>0</v>
      </c>
      <c r="DQ62">
        <f t="shared" si="199"/>
        <v>0</v>
      </c>
      <c r="DR62">
        <f t="shared" si="200"/>
        <v>0</v>
      </c>
      <c r="DS62">
        <f t="shared" si="201"/>
        <v>0</v>
      </c>
      <c r="DT62">
        <f t="shared" si="202"/>
        <v>0</v>
      </c>
      <c r="DU62">
        <f t="shared" si="203"/>
        <v>0</v>
      </c>
      <c r="DV62">
        <f t="shared" si="204"/>
        <v>0</v>
      </c>
      <c r="DW62">
        <f t="shared" si="205"/>
        <v>0</v>
      </c>
      <c r="DX62">
        <f t="shared" si="206"/>
        <v>0</v>
      </c>
      <c r="DY62">
        <f t="shared" si="207"/>
        <v>0</v>
      </c>
      <c r="DZ62">
        <f t="shared" si="208"/>
        <v>0</v>
      </c>
      <c r="EA62">
        <f t="shared" si="209"/>
        <v>0</v>
      </c>
      <c r="EB62">
        <f t="shared" si="210"/>
        <v>0</v>
      </c>
      <c r="EC62">
        <f t="shared" si="211"/>
        <v>0</v>
      </c>
      <c r="ED62">
        <f t="shared" si="212"/>
        <v>0</v>
      </c>
      <c r="EE62">
        <f t="shared" si="213"/>
        <v>0</v>
      </c>
      <c r="EF62">
        <f t="shared" si="214"/>
        <v>0</v>
      </c>
      <c r="EG62">
        <f t="shared" si="215"/>
        <v>0</v>
      </c>
      <c r="EH62">
        <f t="shared" si="216"/>
        <v>0</v>
      </c>
      <c r="EI62">
        <f t="shared" si="217"/>
        <v>0</v>
      </c>
      <c r="EJ62">
        <f t="shared" si="218"/>
        <v>0</v>
      </c>
      <c r="EK62">
        <f t="shared" si="219"/>
        <v>0</v>
      </c>
      <c r="EL62">
        <f t="shared" si="220"/>
        <v>0</v>
      </c>
      <c r="EM62">
        <f t="shared" si="221"/>
        <v>0</v>
      </c>
      <c r="EN62">
        <f t="shared" si="222"/>
        <v>0</v>
      </c>
      <c r="EO62">
        <f t="shared" si="223"/>
        <v>0</v>
      </c>
      <c r="EP62">
        <f t="shared" si="224"/>
        <v>0</v>
      </c>
      <c r="EQ62">
        <f t="shared" si="225"/>
        <v>0</v>
      </c>
      <c r="ER62">
        <f t="shared" si="226"/>
        <v>0</v>
      </c>
      <c r="ES62">
        <f t="shared" si="227"/>
        <v>0</v>
      </c>
      <c r="ET62">
        <f t="shared" si="228"/>
        <v>0</v>
      </c>
      <c r="EU62">
        <f t="shared" si="229"/>
        <v>0</v>
      </c>
      <c r="EV62">
        <f t="shared" si="230"/>
        <v>0</v>
      </c>
      <c r="EW62">
        <f t="shared" si="231"/>
        <v>0</v>
      </c>
    </row>
    <row r="63" spans="1:153">
      <c r="A63" t="s">
        <v>119</v>
      </c>
      <c r="B63" s="15">
        <v>22</v>
      </c>
      <c r="C63" s="15" t="s">
        <v>35</v>
      </c>
      <c r="D63" s="16">
        <v>3</v>
      </c>
      <c r="E63" s="17" t="s">
        <v>36</v>
      </c>
      <c r="F63" s="18">
        <v>4</v>
      </c>
      <c r="G63" s="18">
        <v>4</v>
      </c>
      <c r="H63" s="19"/>
      <c r="I63" s="20" t="s">
        <v>36</v>
      </c>
      <c r="J63" s="20" t="s">
        <v>36</v>
      </c>
      <c r="K63" s="20" t="s">
        <v>38</v>
      </c>
      <c r="L63" s="19"/>
      <c r="M63" s="19"/>
      <c r="N63" s="19"/>
      <c r="O63" s="20" t="s">
        <v>38</v>
      </c>
      <c r="P63" s="20" t="s">
        <v>38</v>
      </c>
      <c r="Q63" s="19"/>
      <c r="R63" s="19"/>
      <c r="S63" s="19"/>
      <c r="T63" s="20" t="s">
        <v>37</v>
      </c>
      <c r="U63" s="20" t="s">
        <v>36</v>
      </c>
      <c r="V63" s="20"/>
      <c r="W63" s="19"/>
      <c r="X63" s="19"/>
      <c r="Y63" s="19"/>
      <c r="Z63" s="19"/>
      <c r="AA63" s="19"/>
      <c r="AB63" s="19"/>
      <c r="AC63" s="19"/>
      <c r="AD63" s="19"/>
      <c r="AE63" s="19"/>
      <c r="AF63" s="20" t="s">
        <v>38</v>
      </c>
      <c r="AG63" s="19"/>
      <c r="AH63" s="20" t="s">
        <v>39</v>
      </c>
      <c r="AI63" s="19"/>
      <c r="AL63">
        <f t="shared" si="116"/>
        <v>0</v>
      </c>
      <c r="AM63">
        <f t="shared" si="117"/>
        <v>0</v>
      </c>
      <c r="AN63">
        <f t="shared" si="118"/>
        <v>0</v>
      </c>
      <c r="AO63">
        <f t="shared" si="119"/>
        <v>1</v>
      </c>
      <c r="AP63">
        <f t="shared" si="120"/>
        <v>0</v>
      </c>
      <c r="AQ63">
        <f t="shared" si="121"/>
        <v>0</v>
      </c>
      <c r="AR63">
        <f t="shared" si="122"/>
        <v>0</v>
      </c>
      <c r="AS63">
        <f t="shared" si="123"/>
        <v>1</v>
      </c>
      <c r="AT63">
        <f t="shared" si="124"/>
        <v>0</v>
      </c>
      <c r="AU63">
        <f t="shared" si="125"/>
        <v>0</v>
      </c>
      <c r="AV63">
        <f t="shared" si="126"/>
        <v>0</v>
      </c>
      <c r="AW63">
        <f t="shared" si="127"/>
        <v>0</v>
      </c>
      <c r="AX63">
        <f t="shared" si="128"/>
        <v>0</v>
      </c>
      <c r="AY63">
        <f t="shared" si="129"/>
        <v>0</v>
      </c>
      <c r="AZ63">
        <f t="shared" si="130"/>
        <v>1</v>
      </c>
      <c r="BA63">
        <f t="shared" si="131"/>
        <v>0</v>
      </c>
      <c r="BB63">
        <f t="shared" si="132"/>
        <v>0</v>
      </c>
      <c r="BC63">
        <f t="shared" si="133"/>
        <v>0</v>
      </c>
      <c r="BD63">
        <f t="shared" si="134"/>
        <v>0</v>
      </c>
      <c r="BE63">
        <f t="shared" si="135"/>
        <v>0</v>
      </c>
      <c r="BF63">
        <f t="shared" si="136"/>
        <v>1</v>
      </c>
      <c r="BG63">
        <f t="shared" si="137"/>
        <v>0</v>
      </c>
      <c r="BH63">
        <f t="shared" si="138"/>
        <v>0</v>
      </c>
      <c r="BI63">
        <f t="shared" si="139"/>
        <v>0</v>
      </c>
      <c r="BJ63">
        <f t="shared" si="140"/>
        <v>0</v>
      </c>
      <c r="BK63">
        <f t="shared" si="141"/>
        <v>0</v>
      </c>
      <c r="BL63">
        <f t="shared" si="142"/>
        <v>0</v>
      </c>
      <c r="BM63">
        <f t="shared" si="143"/>
        <v>0</v>
      </c>
      <c r="BN63">
        <f t="shared" si="144"/>
        <v>0</v>
      </c>
      <c r="BO63">
        <f t="shared" si="145"/>
        <v>0</v>
      </c>
      <c r="BP63">
        <f t="shared" si="146"/>
        <v>0</v>
      </c>
      <c r="BQ63">
        <f t="shared" si="147"/>
        <v>0</v>
      </c>
      <c r="BR63">
        <f t="shared" si="148"/>
        <v>0</v>
      </c>
      <c r="BS63">
        <f t="shared" si="149"/>
        <v>0</v>
      </c>
      <c r="BT63">
        <f t="shared" si="150"/>
        <v>0</v>
      </c>
      <c r="BU63">
        <f t="shared" si="151"/>
        <v>0</v>
      </c>
      <c r="BV63">
        <f t="shared" si="152"/>
        <v>1</v>
      </c>
      <c r="BW63">
        <f t="shared" si="153"/>
        <v>0</v>
      </c>
      <c r="BX63">
        <f t="shared" si="154"/>
        <v>0</v>
      </c>
      <c r="BY63">
        <f t="shared" si="155"/>
        <v>0</v>
      </c>
      <c r="BZ63">
        <f t="shared" si="156"/>
        <v>1</v>
      </c>
      <c r="CA63">
        <f t="shared" si="157"/>
        <v>0</v>
      </c>
      <c r="CB63">
        <f t="shared" si="158"/>
        <v>0</v>
      </c>
      <c r="CC63">
        <f t="shared" si="159"/>
        <v>0</v>
      </c>
      <c r="CD63">
        <f t="shared" si="160"/>
        <v>0</v>
      </c>
      <c r="CE63">
        <f t="shared" si="161"/>
        <v>0</v>
      </c>
      <c r="CF63">
        <f t="shared" si="162"/>
        <v>0</v>
      </c>
      <c r="CG63">
        <f t="shared" si="163"/>
        <v>0</v>
      </c>
      <c r="CH63">
        <f t="shared" si="164"/>
        <v>0</v>
      </c>
      <c r="CI63">
        <f t="shared" si="165"/>
        <v>0</v>
      </c>
      <c r="CJ63">
        <f t="shared" si="166"/>
        <v>0</v>
      </c>
      <c r="CK63">
        <f t="shared" si="167"/>
        <v>0</v>
      </c>
      <c r="CL63">
        <f t="shared" si="168"/>
        <v>0</v>
      </c>
      <c r="CM63">
        <f t="shared" si="169"/>
        <v>0</v>
      </c>
      <c r="CN63">
        <f t="shared" si="170"/>
        <v>0</v>
      </c>
      <c r="CO63">
        <f t="shared" si="171"/>
        <v>0</v>
      </c>
      <c r="CP63">
        <f t="shared" si="172"/>
        <v>0</v>
      </c>
      <c r="CQ63">
        <f t="shared" si="173"/>
        <v>0</v>
      </c>
      <c r="CR63">
        <f t="shared" si="174"/>
        <v>0</v>
      </c>
      <c r="CS63">
        <f t="shared" si="175"/>
        <v>1</v>
      </c>
      <c r="CT63">
        <f t="shared" si="176"/>
        <v>0</v>
      </c>
      <c r="CU63">
        <f t="shared" si="177"/>
        <v>0</v>
      </c>
      <c r="CV63">
        <f t="shared" si="178"/>
        <v>1</v>
      </c>
      <c r="CW63">
        <f t="shared" si="179"/>
        <v>0</v>
      </c>
      <c r="CX63">
        <f t="shared" si="180"/>
        <v>0</v>
      </c>
      <c r="CY63">
        <f t="shared" si="181"/>
        <v>0</v>
      </c>
      <c r="CZ63">
        <f t="shared" si="182"/>
        <v>0</v>
      </c>
      <c r="DA63">
        <f t="shared" si="183"/>
        <v>0</v>
      </c>
      <c r="DB63">
        <f t="shared" si="184"/>
        <v>0</v>
      </c>
      <c r="DC63">
        <f t="shared" si="185"/>
        <v>0</v>
      </c>
      <c r="DD63">
        <f t="shared" si="186"/>
        <v>0</v>
      </c>
      <c r="DE63">
        <f t="shared" si="187"/>
        <v>0</v>
      </c>
      <c r="DF63">
        <f t="shared" si="188"/>
        <v>0</v>
      </c>
      <c r="DG63">
        <f t="shared" si="189"/>
        <v>0</v>
      </c>
      <c r="DH63">
        <f t="shared" si="190"/>
        <v>0</v>
      </c>
      <c r="DI63">
        <f t="shared" si="191"/>
        <v>0</v>
      </c>
      <c r="DJ63">
        <f t="shared" si="192"/>
        <v>0</v>
      </c>
      <c r="DK63">
        <f t="shared" si="193"/>
        <v>0</v>
      </c>
      <c r="DL63">
        <f t="shared" si="194"/>
        <v>0</v>
      </c>
      <c r="DM63">
        <f t="shared" si="195"/>
        <v>0</v>
      </c>
      <c r="DN63">
        <f t="shared" si="196"/>
        <v>0</v>
      </c>
      <c r="DO63">
        <f t="shared" si="197"/>
        <v>0</v>
      </c>
      <c r="DP63">
        <f t="shared" si="198"/>
        <v>0</v>
      </c>
      <c r="DQ63">
        <f t="shared" si="199"/>
        <v>0</v>
      </c>
      <c r="DR63">
        <f t="shared" si="200"/>
        <v>0</v>
      </c>
      <c r="DS63">
        <f t="shared" si="201"/>
        <v>0</v>
      </c>
      <c r="DT63">
        <f t="shared" si="202"/>
        <v>0</v>
      </c>
      <c r="DU63">
        <f t="shared" si="203"/>
        <v>0</v>
      </c>
      <c r="DV63">
        <f t="shared" si="204"/>
        <v>0</v>
      </c>
      <c r="DW63">
        <f t="shared" si="205"/>
        <v>0</v>
      </c>
      <c r="DX63">
        <f t="shared" si="206"/>
        <v>0</v>
      </c>
      <c r="DY63">
        <f t="shared" si="207"/>
        <v>0</v>
      </c>
      <c r="DZ63">
        <f t="shared" si="208"/>
        <v>0</v>
      </c>
      <c r="EA63">
        <f t="shared" si="209"/>
        <v>0</v>
      </c>
      <c r="EB63">
        <f t="shared" si="210"/>
        <v>0</v>
      </c>
      <c r="EC63">
        <f t="shared" si="211"/>
        <v>0</v>
      </c>
      <c r="ED63">
        <f t="shared" si="212"/>
        <v>0</v>
      </c>
      <c r="EE63">
        <f t="shared" si="213"/>
        <v>0</v>
      </c>
      <c r="EF63">
        <f t="shared" si="214"/>
        <v>0</v>
      </c>
      <c r="EG63">
        <f t="shared" si="215"/>
        <v>0</v>
      </c>
      <c r="EH63">
        <f t="shared" si="216"/>
        <v>0</v>
      </c>
      <c r="EI63">
        <f t="shared" si="217"/>
        <v>0</v>
      </c>
      <c r="EJ63">
        <f t="shared" si="218"/>
        <v>0</v>
      </c>
      <c r="EK63">
        <f t="shared" si="219"/>
        <v>0</v>
      </c>
      <c r="EL63">
        <f t="shared" si="220"/>
        <v>1</v>
      </c>
      <c r="EM63">
        <f t="shared" si="221"/>
        <v>0</v>
      </c>
      <c r="EN63">
        <f t="shared" si="222"/>
        <v>0</v>
      </c>
      <c r="EO63">
        <f t="shared" si="223"/>
        <v>0</v>
      </c>
      <c r="EP63">
        <f t="shared" si="224"/>
        <v>0</v>
      </c>
      <c r="EQ63">
        <f t="shared" si="225"/>
        <v>0</v>
      </c>
      <c r="ER63">
        <f t="shared" si="226"/>
        <v>0</v>
      </c>
      <c r="ES63">
        <f t="shared" si="227"/>
        <v>0</v>
      </c>
      <c r="ET63">
        <f t="shared" si="228"/>
        <v>0</v>
      </c>
      <c r="EU63">
        <f t="shared" si="229"/>
        <v>1</v>
      </c>
      <c r="EV63">
        <f t="shared" si="230"/>
        <v>0</v>
      </c>
      <c r="EW63">
        <f t="shared" si="231"/>
        <v>0</v>
      </c>
    </row>
    <row r="64" spans="1:153">
      <c r="A64" t="s">
        <v>120</v>
      </c>
      <c r="B64" s="15">
        <v>20</v>
      </c>
      <c r="C64" s="15" t="s">
        <v>35</v>
      </c>
      <c r="D64" s="16">
        <v>3</v>
      </c>
      <c r="E64" s="17" t="s">
        <v>41</v>
      </c>
      <c r="F64" s="18">
        <v>4</v>
      </c>
      <c r="G64" s="18">
        <v>4</v>
      </c>
      <c r="H64" s="19"/>
      <c r="I64" s="20" t="s">
        <v>39</v>
      </c>
      <c r="J64" s="20" t="s">
        <v>37</v>
      </c>
      <c r="K64" s="19"/>
      <c r="L64" s="19"/>
      <c r="M64" s="19"/>
      <c r="N64" s="19"/>
      <c r="O64" s="19"/>
      <c r="P64" s="19"/>
      <c r="Q64" s="19"/>
      <c r="R64" s="19"/>
      <c r="S64" s="19"/>
      <c r="T64" s="20" t="s">
        <v>36</v>
      </c>
      <c r="U64" s="20" t="s">
        <v>36</v>
      </c>
      <c r="V64" s="20"/>
      <c r="W64" s="19"/>
      <c r="X64" s="19"/>
      <c r="Y64" s="19"/>
      <c r="Z64" s="19"/>
      <c r="AA64" s="19"/>
      <c r="AB64" s="20" t="s">
        <v>38</v>
      </c>
      <c r="AC64" s="20"/>
      <c r="AD64" s="19"/>
      <c r="AE64" s="19"/>
      <c r="AF64" s="19"/>
      <c r="AG64" s="19"/>
      <c r="AH64" s="19"/>
      <c r="AI64" s="19"/>
      <c r="AL64">
        <f t="shared" si="116"/>
        <v>0</v>
      </c>
      <c r="AM64">
        <f t="shared" si="117"/>
        <v>0</v>
      </c>
      <c r="AN64">
        <f t="shared" si="118"/>
        <v>0</v>
      </c>
      <c r="AO64">
        <f t="shared" si="119"/>
        <v>1</v>
      </c>
      <c r="AP64">
        <f t="shared" si="120"/>
        <v>0</v>
      </c>
      <c r="AQ64">
        <f t="shared" si="121"/>
        <v>0</v>
      </c>
      <c r="AR64">
        <f t="shared" si="122"/>
        <v>0</v>
      </c>
      <c r="AS64">
        <f t="shared" si="123"/>
        <v>1</v>
      </c>
      <c r="AT64">
        <f t="shared" si="124"/>
        <v>0</v>
      </c>
      <c r="AU64">
        <f t="shared" si="125"/>
        <v>0</v>
      </c>
      <c r="AV64">
        <f t="shared" si="126"/>
        <v>0</v>
      </c>
      <c r="AW64">
        <f t="shared" si="127"/>
        <v>0</v>
      </c>
      <c r="AX64">
        <f t="shared" si="128"/>
        <v>0</v>
      </c>
      <c r="AY64">
        <f t="shared" si="129"/>
        <v>1</v>
      </c>
      <c r="AZ64">
        <f t="shared" si="130"/>
        <v>0</v>
      </c>
      <c r="BA64">
        <f t="shared" si="131"/>
        <v>0</v>
      </c>
      <c r="BB64">
        <f t="shared" si="132"/>
        <v>0</v>
      </c>
      <c r="BC64">
        <f t="shared" si="133"/>
        <v>0</v>
      </c>
      <c r="BD64">
        <f t="shared" si="134"/>
        <v>0</v>
      </c>
      <c r="BE64">
        <f t="shared" si="135"/>
        <v>1</v>
      </c>
      <c r="BF64">
        <f t="shared" si="136"/>
        <v>0</v>
      </c>
      <c r="BG64">
        <f t="shared" si="137"/>
        <v>0</v>
      </c>
      <c r="BH64">
        <f t="shared" si="138"/>
        <v>0</v>
      </c>
      <c r="BI64">
        <f t="shared" si="139"/>
        <v>0</v>
      </c>
      <c r="BJ64">
        <f t="shared" si="140"/>
        <v>0</v>
      </c>
      <c r="BK64">
        <f t="shared" si="141"/>
        <v>0</v>
      </c>
      <c r="BL64">
        <f t="shared" si="142"/>
        <v>0</v>
      </c>
      <c r="BM64">
        <f t="shared" si="143"/>
        <v>0</v>
      </c>
      <c r="BN64">
        <f t="shared" si="144"/>
        <v>0</v>
      </c>
      <c r="BO64">
        <f t="shared" si="145"/>
        <v>0</v>
      </c>
      <c r="BP64">
        <f t="shared" si="146"/>
        <v>0</v>
      </c>
      <c r="BQ64">
        <f t="shared" si="147"/>
        <v>0</v>
      </c>
      <c r="BR64">
        <f t="shared" si="148"/>
        <v>0</v>
      </c>
      <c r="BS64">
        <f t="shared" si="149"/>
        <v>0</v>
      </c>
      <c r="BT64">
        <f t="shared" si="150"/>
        <v>0</v>
      </c>
      <c r="BU64">
        <f t="shared" si="151"/>
        <v>0</v>
      </c>
      <c r="BV64">
        <f t="shared" si="152"/>
        <v>0</v>
      </c>
      <c r="BW64">
        <f t="shared" si="153"/>
        <v>0</v>
      </c>
      <c r="BX64">
        <f t="shared" si="154"/>
        <v>0</v>
      </c>
      <c r="BY64">
        <f t="shared" si="155"/>
        <v>0</v>
      </c>
      <c r="BZ64">
        <f t="shared" si="156"/>
        <v>0</v>
      </c>
      <c r="CA64">
        <f t="shared" si="157"/>
        <v>0</v>
      </c>
      <c r="CB64">
        <f t="shared" si="158"/>
        <v>0</v>
      </c>
      <c r="CC64">
        <f t="shared" si="159"/>
        <v>0</v>
      </c>
      <c r="CD64">
        <f t="shared" si="160"/>
        <v>0</v>
      </c>
      <c r="CE64">
        <f t="shared" si="161"/>
        <v>0</v>
      </c>
      <c r="CF64">
        <f t="shared" si="162"/>
        <v>0</v>
      </c>
      <c r="CG64">
        <f t="shared" si="163"/>
        <v>0</v>
      </c>
      <c r="CH64">
        <f t="shared" si="164"/>
        <v>0</v>
      </c>
      <c r="CI64">
        <f t="shared" si="165"/>
        <v>0</v>
      </c>
      <c r="CJ64">
        <f t="shared" si="166"/>
        <v>0</v>
      </c>
      <c r="CK64">
        <f t="shared" si="167"/>
        <v>0</v>
      </c>
      <c r="CL64">
        <f t="shared" si="168"/>
        <v>0</v>
      </c>
      <c r="CM64">
        <f t="shared" si="169"/>
        <v>0</v>
      </c>
      <c r="CN64">
        <f t="shared" si="170"/>
        <v>0</v>
      </c>
      <c r="CO64">
        <f t="shared" si="171"/>
        <v>0</v>
      </c>
      <c r="CP64">
        <f t="shared" si="172"/>
        <v>0</v>
      </c>
      <c r="CQ64">
        <f t="shared" si="173"/>
        <v>0</v>
      </c>
      <c r="CR64">
        <f t="shared" si="174"/>
        <v>1</v>
      </c>
      <c r="CS64">
        <f t="shared" si="175"/>
        <v>0</v>
      </c>
      <c r="CT64">
        <f t="shared" si="176"/>
        <v>0</v>
      </c>
      <c r="CU64">
        <f t="shared" si="177"/>
        <v>0</v>
      </c>
      <c r="CV64">
        <f t="shared" si="178"/>
        <v>1</v>
      </c>
      <c r="CW64">
        <f t="shared" si="179"/>
        <v>0</v>
      </c>
      <c r="CX64">
        <f t="shared" si="180"/>
        <v>0</v>
      </c>
      <c r="CY64">
        <f t="shared" si="181"/>
        <v>0</v>
      </c>
      <c r="CZ64">
        <f t="shared" si="182"/>
        <v>0</v>
      </c>
      <c r="DA64">
        <f t="shared" si="183"/>
        <v>0</v>
      </c>
      <c r="DB64">
        <f t="shared" si="184"/>
        <v>0</v>
      </c>
      <c r="DC64">
        <f t="shared" si="185"/>
        <v>0</v>
      </c>
      <c r="DD64">
        <f t="shared" si="186"/>
        <v>0</v>
      </c>
      <c r="DE64">
        <f t="shared" si="187"/>
        <v>0</v>
      </c>
      <c r="DF64">
        <f t="shared" si="188"/>
        <v>0</v>
      </c>
      <c r="DG64">
        <f t="shared" si="189"/>
        <v>0</v>
      </c>
      <c r="DH64">
        <f t="shared" si="190"/>
        <v>0</v>
      </c>
      <c r="DI64">
        <f t="shared" si="191"/>
        <v>0</v>
      </c>
      <c r="DJ64">
        <f t="shared" si="192"/>
        <v>0</v>
      </c>
      <c r="DK64">
        <f t="shared" si="193"/>
        <v>0</v>
      </c>
      <c r="DL64">
        <f t="shared" si="194"/>
        <v>0</v>
      </c>
      <c r="DM64">
        <f t="shared" si="195"/>
        <v>0</v>
      </c>
      <c r="DN64">
        <f t="shared" si="196"/>
        <v>0</v>
      </c>
      <c r="DO64">
        <f t="shared" si="197"/>
        <v>0</v>
      </c>
      <c r="DP64">
        <f t="shared" si="198"/>
        <v>0</v>
      </c>
      <c r="DQ64">
        <f t="shared" si="199"/>
        <v>0</v>
      </c>
      <c r="DR64">
        <f t="shared" si="200"/>
        <v>0</v>
      </c>
      <c r="DS64">
        <f t="shared" si="201"/>
        <v>0</v>
      </c>
      <c r="DT64">
        <f t="shared" si="202"/>
        <v>0</v>
      </c>
      <c r="DU64">
        <f t="shared" si="203"/>
        <v>0</v>
      </c>
      <c r="DV64">
        <f t="shared" si="204"/>
        <v>1</v>
      </c>
      <c r="DW64">
        <f t="shared" si="205"/>
        <v>0</v>
      </c>
      <c r="DX64">
        <f t="shared" si="206"/>
        <v>0</v>
      </c>
      <c r="DY64">
        <f t="shared" si="207"/>
        <v>0</v>
      </c>
      <c r="DZ64">
        <f t="shared" si="208"/>
        <v>0</v>
      </c>
      <c r="EA64">
        <f t="shared" si="209"/>
        <v>0</v>
      </c>
      <c r="EB64">
        <f t="shared" si="210"/>
        <v>0</v>
      </c>
      <c r="EC64">
        <f t="shared" si="211"/>
        <v>0</v>
      </c>
      <c r="ED64">
        <f t="shared" si="212"/>
        <v>0</v>
      </c>
      <c r="EE64">
        <f t="shared" si="213"/>
        <v>0</v>
      </c>
      <c r="EF64">
        <f t="shared" si="214"/>
        <v>0</v>
      </c>
      <c r="EG64">
        <f t="shared" si="215"/>
        <v>0</v>
      </c>
      <c r="EH64">
        <f t="shared" si="216"/>
        <v>0</v>
      </c>
      <c r="EI64">
        <f t="shared" si="217"/>
        <v>0</v>
      </c>
      <c r="EJ64">
        <f t="shared" si="218"/>
        <v>0</v>
      </c>
      <c r="EK64">
        <f t="shared" si="219"/>
        <v>0</v>
      </c>
      <c r="EL64">
        <f t="shared" si="220"/>
        <v>0</v>
      </c>
      <c r="EM64">
        <f t="shared" si="221"/>
        <v>0</v>
      </c>
      <c r="EN64">
        <f t="shared" si="222"/>
        <v>0</v>
      </c>
      <c r="EO64">
        <f t="shared" si="223"/>
        <v>0</v>
      </c>
      <c r="EP64">
        <f t="shared" si="224"/>
        <v>0</v>
      </c>
      <c r="EQ64">
        <f t="shared" si="225"/>
        <v>0</v>
      </c>
      <c r="ER64">
        <f t="shared" si="226"/>
        <v>0</v>
      </c>
      <c r="ES64">
        <f t="shared" si="227"/>
        <v>0</v>
      </c>
      <c r="ET64">
        <f t="shared" si="228"/>
        <v>0</v>
      </c>
      <c r="EU64">
        <f t="shared" si="229"/>
        <v>0</v>
      </c>
      <c r="EV64">
        <f t="shared" si="230"/>
        <v>0</v>
      </c>
      <c r="EW64">
        <f t="shared" si="231"/>
        <v>0</v>
      </c>
    </row>
    <row r="65" spans="1:153">
      <c r="A65" t="s">
        <v>121</v>
      </c>
      <c r="B65" s="15">
        <v>58</v>
      </c>
      <c r="C65" s="15" t="s">
        <v>35</v>
      </c>
      <c r="D65" s="16">
        <v>15</v>
      </c>
      <c r="E65" s="17" t="s">
        <v>36</v>
      </c>
      <c r="F65" s="18">
        <v>4</v>
      </c>
      <c r="G65" s="18">
        <v>3</v>
      </c>
      <c r="H65" s="19"/>
      <c r="I65" s="19"/>
      <c r="J65" s="20" t="s">
        <v>37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L65">
        <f t="shared" si="116"/>
        <v>0</v>
      </c>
      <c r="AM65">
        <f t="shared" si="117"/>
        <v>0</v>
      </c>
      <c r="AN65">
        <f t="shared" si="118"/>
        <v>0</v>
      </c>
      <c r="AO65">
        <f t="shared" si="119"/>
        <v>1</v>
      </c>
      <c r="AP65">
        <f t="shared" si="120"/>
        <v>0</v>
      </c>
      <c r="AQ65">
        <f t="shared" si="121"/>
        <v>0</v>
      </c>
      <c r="AR65">
        <f t="shared" si="122"/>
        <v>1</v>
      </c>
      <c r="AS65">
        <f t="shared" si="123"/>
        <v>0</v>
      </c>
      <c r="AT65">
        <f t="shared" si="124"/>
        <v>0</v>
      </c>
      <c r="AU65">
        <f t="shared" si="125"/>
        <v>0</v>
      </c>
      <c r="AV65">
        <f t="shared" si="126"/>
        <v>0</v>
      </c>
      <c r="AW65">
        <f t="shared" si="127"/>
        <v>0</v>
      </c>
      <c r="AX65">
        <f t="shared" si="128"/>
        <v>0</v>
      </c>
      <c r="AY65">
        <f t="shared" si="129"/>
        <v>0</v>
      </c>
      <c r="AZ65">
        <f t="shared" si="130"/>
        <v>0</v>
      </c>
      <c r="BA65">
        <f t="shared" si="131"/>
        <v>0</v>
      </c>
      <c r="BB65">
        <f t="shared" si="132"/>
        <v>0</v>
      </c>
      <c r="BC65">
        <f t="shared" si="133"/>
        <v>0</v>
      </c>
      <c r="BD65">
        <f t="shared" si="134"/>
        <v>0</v>
      </c>
      <c r="BE65">
        <f t="shared" si="135"/>
        <v>1</v>
      </c>
      <c r="BF65">
        <f t="shared" si="136"/>
        <v>0</v>
      </c>
      <c r="BG65">
        <f t="shared" si="137"/>
        <v>0</v>
      </c>
      <c r="BH65">
        <f t="shared" si="138"/>
        <v>0</v>
      </c>
      <c r="BI65">
        <f t="shared" si="139"/>
        <v>0</v>
      </c>
      <c r="BJ65">
        <f t="shared" si="140"/>
        <v>0</v>
      </c>
      <c r="BK65">
        <f t="shared" si="141"/>
        <v>0</v>
      </c>
      <c r="BL65">
        <f t="shared" si="142"/>
        <v>0</v>
      </c>
      <c r="BM65">
        <f t="shared" si="143"/>
        <v>0</v>
      </c>
      <c r="BN65">
        <f t="shared" si="144"/>
        <v>0</v>
      </c>
      <c r="BO65">
        <f t="shared" si="145"/>
        <v>0</v>
      </c>
      <c r="BP65">
        <f t="shared" si="146"/>
        <v>0</v>
      </c>
      <c r="BQ65">
        <f t="shared" si="147"/>
        <v>0</v>
      </c>
      <c r="BR65">
        <f t="shared" si="148"/>
        <v>0</v>
      </c>
      <c r="BS65">
        <f t="shared" si="149"/>
        <v>0</v>
      </c>
      <c r="BT65">
        <f t="shared" si="150"/>
        <v>0</v>
      </c>
      <c r="BU65">
        <f t="shared" si="151"/>
        <v>0</v>
      </c>
      <c r="BV65">
        <f t="shared" si="152"/>
        <v>0</v>
      </c>
      <c r="BW65">
        <f t="shared" si="153"/>
        <v>0</v>
      </c>
      <c r="BX65">
        <f t="shared" si="154"/>
        <v>0</v>
      </c>
      <c r="BY65">
        <f t="shared" si="155"/>
        <v>0</v>
      </c>
      <c r="BZ65">
        <f t="shared" si="156"/>
        <v>0</v>
      </c>
      <c r="CA65">
        <f t="shared" si="157"/>
        <v>0</v>
      </c>
      <c r="CB65">
        <f t="shared" si="158"/>
        <v>0</v>
      </c>
      <c r="CC65">
        <f t="shared" si="159"/>
        <v>0</v>
      </c>
      <c r="CD65">
        <f t="shared" si="160"/>
        <v>0</v>
      </c>
      <c r="CE65">
        <f t="shared" si="161"/>
        <v>0</v>
      </c>
      <c r="CF65">
        <f t="shared" si="162"/>
        <v>0</v>
      </c>
      <c r="CG65">
        <f t="shared" si="163"/>
        <v>0</v>
      </c>
      <c r="CH65">
        <f t="shared" si="164"/>
        <v>0</v>
      </c>
      <c r="CI65">
        <f t="shared" si="165"/>
        <v>0</v>
      </c>
      <c r="CJ65">
        <f t="shared" si="166"/>
        <v>0</v>
      </c>
      <c r="CK65">
        <f t="shared" si="167"/>
        <v>0</v>
      </c>
      <c r="CL65">
        <f t="shared" si="168"/>
        <v>0</v>
      </c>
      <c r="CM65">
        <f t="shared" si="169"/>
        <v>0</v>
      </c>
      <c r="CN65">
        <f t="shared" si="170"/>
        <v>0</v>
      </c>
      <c r="CO65">
        <f t="shared" si="171"/>
        <v>0</v>
      </c>
      <c r="CP65">
        <f t="shared" si="172"/>
        <v>0</v>
      </c>
      <c r="CQ65">
        <f t="shared" si="173"/>
        <v>0</v>
      </c>
      <c r="CR65">
        <f t="shared" si="174"/>
        <v>0</v>
      </c>
      <c r="CS65">
        <f t="shared" si="175"/>
        <v>0</v>
      </c>
      <c r="CT65">
        <f t="shared" si="176"/>
        <v>0</v>
      </c>
      <c r="CU65">
        <f t="shared" si="177"/>
        <v>0</v>
      </c>
      <c r="CV65">
        <f t="shared" si="178"/>
        <v>0</v>
      </c>
      <c r="CW65">
        <f t="shared" si="179"/>
        <v>0</v>
      </c>
      <c r="CX65">
        <f t="shared" si="180"/>
        <v>0</v>
      </c>
      <c r="CY65">
        <f t="shared" si="181"/>
        <v>0</v>
      </c>
      <c r="CZ65">
        <f t="shared" si="182"/>
        <v>0</v>
      </c>
      <c r="DA65">
        <f t="shared" si="183"/>
        <v>0</v>
      </c>
      <c r="DB65">
        <f t="shared" si="184"/>
        <v>0</v>
      </c>
      <c r="DC65">
        <f t="shared" si="185"/>
        <v>0</v>
      </c>
      <c r="DD65">
        <f t="shared" si="186"/>
        <v>0</v>
      </c>
      <c r="DE65">
        <f t="shared" si="187"/>
        <v>0</v>
      </c>
      <c r="DF65">
        <f t="shared" si="188"/>
        <v>0</v>
      </c>
      <c r="DG65">
        <f t="shared" si="189"/>
        <v>0</v>
      </c>
      <c r="DH65">
        <f t="shared" si="190"/>
        <v>0</v>
      </c>
      <c r="DI65">
        <f t="shared" si="191"/>
        <v>0</v>
      </c>
      <c r="DJ65">
        <f t="shared" si="192"/>
        <v>0</v>
      </c>
      <c r="DK65">
        <f t="shared" si="193"/>
        <v>0</v>
      </c>
      <c r="DL65">
        <f t="shared" si="194"/>
        <v>0</v>
      </c>
      <c r="DM65">
        <f t="shared" si="195"/>
        <v>0</v>
      </c>
      <c r="DN65">
        <f t="shared" si="196"/>
        <v>0</v>
      </c>
      <c r="DO65">
        <f t="shared" si="197"/>
        <v>0</v>
      </c>
      <c r="DP65">
        <f t="shared" si="198"/>
        <v>0</v>
      </c>
      <c r="DQ65">
        <f t="shared" si="199"/>
        <v>0</v>
      </c>
      <c r="DR65">
        <f t="shared" si="200"/>
        <v>0</v>
      </c>
      <c r="DS65">
        <f t="shared" si="201"/>
        <v>0</v>
      </c>
      <c r="DT65">
        <f t="shared" si="202"/>
        <v>0</v>
      </c>
      <c r="DU65">
        <f t="shared" si="203"/>
        <v>0</v>
      </c>
      <c r="DV65">
        <f t="shared" si="204"/>
        <v>0</v>
      </c>
      <c r="DW65">
        <f t="shared" si="205"/>
        <v>0</v>
      </c>
      <c r="DX65">
        <f t="shared" si="206"/>
        <v>0</v>
      </c>
      <c r="DY65">
        <f t="shared" si="207"/>
        <v>0</v>
      </c>
      <c r="DZ65">
        <f t="shared" si="208"/>
        <v>0</v>
      </c>
      <c r="EA65">
        <f t="shared" si="209"/>
        <v>0</v>
      </c>
      <c r="EB65">
        <f t="shared" si="210"/>
        <v>0</v>
      </c>
      <c r="EC65">
        <f t="shared" si="211"/>
        <v>0</v>
      </c>
      <c r="ED65">
        <f t="shared" si="212"/>
        <v>0</v>
      </c>
      <c r="EE65">
        <f t="shared" si="213"/>
        <v>0</v>
      </c>
      <c r="EF65">
        <f t="shared" si="214"/>
        <v>0</v>
      </c>
      <c r="EG65">
        <f t="shared" si="215"/>
        <v>0</v>
      </c>
      <c r="EH65">
        <f t="shared" si="216"/>
        <v>0</v>
      </c>
      <c r="EI65">
        <f t="shared" si="217"/>
        <v>0</v>
      </c>
      <c r="EJ65">
        <f t="shared" si="218"/>
        <v>0</v>
      </c>
      <c r="EK65">
        <f t="shared" si="219"/>
        <v>0</v>
      </c>
      <c r="EL65">
        <f t="shared" si="220"/>
        <v>0</v>
      </c>
      <c r="EM65">
        <f t="shared" si="221"/>
        <v>0</v>
      </c>
      <c r="EN65">
        <f t="shared" si="222"/>
        <v>0</v>
      </c>
      <c r="EO65">
        <f t="shared" si="223"/>
        <v>0</v>
      </c>
      <c r="EP65">
        <f t="shared" si="224"/>
        <v>0</v>
      </c>
      <c r="EQ65">
        <f t="shared" si="225"/>
        <v>0</v>
      </c>
      <c r="ER65">
        <f t="shared" si="226"/>
        <v>0</v>
      </c>
      <c r="ES65">
        <f t="shared" si="227"/>
        <v>0</v>
      </c>
      <c r="ET65">
        <f t="shared" si="228"/>
        <v>0</v>
      </c>
      <c r="EU65">
        <f t="shared" si="229"/>
        <v>0</v>
      </c>
      <c r="EV65">
        <f t="shared" si="230"/>
        <v>0</v>
      </c>
      <c r="EW65">
        <f t="shared" si="231"/>
        <v>0</v>
      </c>
    </row>
    <row r="66" spans="1:153">
      <c r="A66" t="s">
        <v>122</v>
      </c>
      <c r="B66" s="15">
        <v>66</v>
      </c>
      <c r="C66" s="15" t="s">
        <v>35</v>
      </c>
      <c r="D66" s="16">
        <v>5</v>
      </c>
      <c r="E66" s="17" t="s">
        <v>44</v>
      </c>
      <c r="F66" s="18">
        <v>0</v>
      </c>
      <c r="G66" s="18">
        <v>0</v>
      </c>
      <c r="H66" s="19"/>
      <c r="I66" s="19"/>
      <c r="J66" s="22"/>
      <c r="K66" s="19"/>
      <c r="L66" s="22"/>
      <c r="M66" s="19"/>
      <c r="N66" s="19"/>
      <c r="O66" s="19"/>
      <c r="P66" s="19"/>
      <c r="Q66" s="19"/>
      <c r="R66" s="19"/>
      <c r="S66" s="22"/>
      <c r="T66" s="22"/>
      <c r="U66" s="19"/>
      <c r="V66" s="19"/>
      <c r="W66" s="19"/>
      <c r="X66" s="19"/>
      <c r="Y66" s="22"/>
      <c r="Z66" s="19"/>
      <c r="AA66" s="22"/>
      <c r="AB66" s="19"/>
      <c r="AC66" s="19"/>
      <c r="AD66" s="19"/>
      <c r="AE66" s="19"/>
      <c r="AF66" s="22"/>
      <c r="AG66" s="19"/>
      <c r="AH66" s="19"/>
      <c r="AI66" s="19"/>
      <c r="AL66">
        <f t="shared" si="116"/>
        <v>0</v>
      </c>
      <c r="AM66">
        <f t="shared" si="117"/>
        <v>0</v>
      </c>
      <c r="AN66">
        <f t="shared" si="118"/>
        <v>0</v>
      </c>
      <c r="AO66">
        <f t="shared" si="119"/>
        <v>0</v>
      </c>
      <c r="AP66">
        <f t="shared" si="120"/>
        <v>0</v>
      </c>
      <c r="AQ66">
        <f t="shared" si="121"/>
        <v>0</v>
      </c>
      <c r="AR66">
        <f t="shared" si="122"/>
        <v>0</v>
      </c>
      <c r="AS66">
        <f t="shared" si="123"/>
        <v>0</v>
      </c>
      <c r="AT66">
        <f t="shared" si="124"/>
        <v>0</v>
      </c>
      <c r="AU66">
        <f t="shared" si="125"/>
        <v>0</v>
      </c>
      <c r="AV66">
        <f t="shared" si="126"/>
        <v>0</v>
      </c>
      <c r="AW66">
        <f t="shared" si="127"/>
        <v>0</v>
      </c>
      <c r="AX66">
        <f t="shared" si="128"/>
        <v>0</v>
      </c>
      <c r="AY66">
        <f t="shared" si="129"/>
        <v>0</v>
      </c>
      <c r="AZ66">
        <f t="shared" si="130"/>
        <v>0</v>
      </c>
      <c r="BA66">
        <f t="shared" si="131"/>
        <v>0</v>
      </c>
      <c r="BB66">
        <f t="shared" si="132"/>
        <v>0</v>
      </c>
      <c r="BC66">
        <f t="shared" si="133"/>
        <v>0</v>
      </c>
      <c r="BD66">
        <f t="shared" si="134"/>
        <v>0</v>
      </c>
      <c r="BE66">
        <f t="shared" si="135"/>
        <v>0</v>
      </c>
      <c r="BF66">
        <f t="shared" si="136"/>
        <v>0</v>
      </c>
      <c r="BG66">
        <f t="shared" si="137"/>
        <v>0</v>
      </c>
      <c r="BH66">
        <f t="shared" si="138"/>
        <v>0</v>
      </c>
      <c r="BI66">
        <f t="shared" si="139"/>
        <v>0</v>
      </c>
      <c r="BJ66">
        <f t="shared" si="140"/>
        <v>0</v>
      </c>
      <c r="BK66">
        <f t="shared" si="141"/>
        <v>0</v>
      </c>
      <c r="BL66">
        <f t="shared" si="142"/>
        <v>0</v>
      </c>
      <c r="BM66">
        <f t="shared" si="143"/>
        <v>0</v>
      </c>
      <c r="BN66">
        <f t="shared" si="144"/>
        <v>0</v>
      </c>
      <c r="BO66">
        <f t="shared" si="145"/>
        <v>0</v>
      </c>
      <c r="BP66">
        <f t="shared" si="146"/>
        <v>0</v>
      </c>
      <c r="BQ66">
        <f t="shared" si="147"/>
        <v>0</v>
      </c>
      <c r="BR66">
        <f t="shared" si="148"/>
        <v>0</v>
      </c>
      <c r="BS66">
        <f t="shared" si="149"/>
        <v>0</v>
      </c>
      <c r="BT66">
        <f t="shared" si="150"/>
        <v>0</v>
      </c>
      <c r="BU66">
        <f t="shared" si="151"/>
        <v>0</v>
      </c>
      <c r="BV66">
        <f t="shared" si="152"/>
        <v>0</v>
      </c>
      <c r="BW66">
        <f t="shared" si="153"/>
        <v>0</v>
      </c>
      <c r="BX66">
        <f t="shared" si="154"/>
        <v>0</v>
      </c>
      <c r="BY66">
        <f t="shared" si="155"/>
        <v>0</v>
      </c>
      <c r="BZ66">
        <f t="shared" si="156"/>
        <v>0</v>
      </c>
      <c r="CA66">
        <f t="shared" si="157"/>
        <v>0</v>
      </c>
      <c r="CB66">
        <f t="shared" si="158"/>
        <v>0</v>
      </c>
      <c r="CC66">
        <f t="shared" si="159"/>
        <v>0</v>
      </c>
      <c r="CD66">
        <f t="shared" si="160"/>
        <v>0</v>
      </c>
      <c r="CE66">
        <f t="shared" si="161"/>
        <v>0</v>
      </c>
      <c r="CF66">
        <f t="shared" si="162"/>
        <v>0</v>
      </c>
      <c r="CG66">
        <f t="shared" si="163"/>
        <v>0</v>
      </c>
      <c r="CH66">
        <f t="shared" si="164"/>
        <v>0</v>
      </c>
      <c r="CI66">
        <f t="shared" si="165"/>
        <v>0</v>
      </c>
      <c r="CJ66">
        <f t="shared" si="166"/>
        <v>0</v>
      </c>
      <c r="CK66">
        <f t="shared" si="167"/>
        <v>0</v>
      </c>
      <c r="CL66">
        <f t="shared" si="168"/>
        <v>0</v>
      </c>
      <c r="CM66">
        <f t="shared" si="169"/>
        <v>0</v>
      </c>
      <c r="CN66">
        <f t="shared" si="170"/>
        <v>0</v>
      </c>
      <c r="CO66">
        <f t="shared" si="171"/>
        <v>0</v>
      </c>
      <c r="CP66">
        <f t="shared" si="172"/>
        <v>0</v>
      </c>
      <c r="CQ66">
        <f t="shared" si="173"/>
        <v>0</v>
      </c>
      <c r="CR66">
        <f t="shared" si="174"/>
        <v>0</v>
      </c>
      <c r="CS66">
        <f t="shared" si="175"/>
        <v>0</v>
      </c>
      <c r="CT66">
        <f t="shared" si="176"/>
        <v>0</v>
      </c>
      <c r="CU66">
        <f t="shared" si="177"/>
        <v>0</v>
      </c>
      <c r="CV66">
        <f t="shared" si="178"/>
        <v>0</v>
      </c>
      <c r="CW66">
        <f t="shared" si="179"/>
        <v>0</v>
      </c>
      <c r="CX66">
        <f t="shared" si="180"/>
        <v>0</v>
      </c>
      <c r="CY66">
        <f t="shared" si="181"/>
        <v>0</v>
      </c>
      <c r="CZ66">
        <f t="shared" si="182"/>
        <v>0</v>
      </c>
      <c r="DA66">
        <f t="shared" si="183"/>
        <v>0</v>
      </c>
      <c r="DB66">
        <f t="shared" si="184"/>
        <v>0</v>
      </c>
      <c r="DC66">
        <f t="shared" si="185"/>
        <v>0</v>
      </c>
      <c r="DD66">
        <f t="shared" si="186"/>
        <v>0</v>
      </c>
      <c r="DE66">
        <f t="shared" si="187"/>
        <v>0</v>
      </c>
      <c r="DF66">
        <f t="shared" si="188"/>
        <v>0</v>
      </c>
      <c r="DG66">
        <f t="shared" si="189"/>
        <v>0</v>
      </c>
      <c r="DH66">
        <f t="shared" si="190"/>
        <v>0</v>
      </c>
      <c r="DI66">
        <f t="shared" si="191"/>
        <v>0</v>
      </c>
      <c r="DJ66">
        <f t="shared" si="192"/>
        <v>0</v>
      </c>
      <c r="DK66">
        <f t="shared" si="193"/>
        <v>0</v>
      </c>
      <c r="DL66">
        <f t="shared" si="194"/>
        <v>0</v>
      </c>
      <c r="DM66">
        <f t="shared" si="195"/>
        <v>0</v>
      </c>
      <c r="DN66">
        <f t="shared" si="196"/>
        <v>0</v>
      </c>
      <c r="DO66">
        <f t="shared" si="197"/>
        <v>0</v>
      </c>
      <c r="DP66">
        <f t="shared" si="198"/>
        <v>0</v>
      </c>
      <c r="DQ66">
        <f t="shared" si="199"/>
        <v>0</v>
      </c>
      <c r="DR66">
        <f t="shared" si="200"/>
        <v>0</v>
      </c>
      <c r="DS66">
        <f t="shared" si="201"/>
        <v>0</v>
      </c>
      <c r="DT66">
        <f t="shared" si="202"/>
        <v>0</v>
      </c>
      <c r="DU66">
        <f t="shared" si="203"/>
        <v>0</v>
      </c>
      <c r="DV66">
        <f t="shared" si="204"/>
        <v>0</v>
      </c>
      <c r="DW66">
        <f t="shared" si="205"/>
        <v>0</v>
      </c>
      <c r="DX66">
        <f t="shared" si="206"/>
        <v>0</v>
      </c>
      <c r="DY66">
        <f t="shared" si="207"/>
        <v>0</v>
      </c>
      <c r="DZ66">
        <f t="shared" si="208"/>
        <v>0</v>
      </c>
      <c r="EA66">
        <f t="shared" si="209"/>
        <v>0</v>
      </c>
      <c r="EB66">
        <f t="shared" si="210"/>
        <v>0</v>
      </c>
      <c r="EC66">
        <f t="shared" si="211"/>
        <v>0</v>
      </c>
      <c r="ED66">
        <f t="shared" si="212"/>
        <v>0</v>
      </c>
      <c r="EE66">
        <f t="shared" si="213"/>
        <v>0</v>
      </c>
      <c r="EF66">
        <f t="shared" si="214"/>
        <v>0</v>
      </c>
      <c r="EG66">
        <f t="shared" si="215"/>
        <v>0</v>
      </c>
      <c r="EH66">
        <f t="shared" si="216"/>
        <v>0</v>
      </c>
      <c r="EI66">
        <f t="shared" si="217"/>
        <v>0</v>
      </c>
      <c r="EJ66">
        <f t="shared" si="218"/>
        <v>0</v>
      </c>
      <c r="EK66">
        <f t="shared" si="219"/>
        <v>0</v>
      </c>
      <c r="EL66">
        <f t="shared" si="220"/>
        <v>0</v>
      </c>
      <c r="EM66">
        <f t="shared" si="221"/>
        <v>0</v>
      </c>
      <c r="EN66">
        <f t="shared" si="222"/>
        <v>0</v>
      </c>
      <c r="EO66">
        <f t="shared" si="223"/>
        <v>0</v>
      </c>
      <c r="EP66">
        <f t="shared" si="224"/>
        <v>0</v>
      </c>
      <c r="EQ66">
        <f t="shared" si="225"/>
        <v>0</v>
      </c>
      <c r="ER66">
        <f t="shared" si="226"/>
        <v>0</v>
      </c>
      <c r="ES66">
        <f t="shared" si="227"/>
        <v>0</v>
      </c>
      <c r="ET66">
        <f t="shared" si="228"/>
        <v>0</v>
      </c>
      <c r="EU66">
        <f t="shared" si="229"/>
        <v>0</v>
      </c>
      <c r="EV66">
        <f t="shared" si="230"/>
        <v>0</v>
      </c>
      <c r="EW66">
        <f t="shared" si="231"/>
        <v>0</v>
      </c>
    </row>
    <row r="67" spans="1:153">
      <c r="A67" t="s">
        <v>123</v>
      </c>
      <c r="B67" s="15">
        <v>52</v>
      </c>
      <c r="C67" s="15" t="s">
        <v>35</v>
      </c>
      <c r="D67" s="16">
        <v>3</v>
      </c>
      <c r="E67" s="17" t="s">
        <v>44</v>
      </c>
      <c r="F67" s="18">
        <v>1</v>
      </c>
      <c r="G67" s="18">
        <v>1</v>
      </c>
      <c r="H67" s="19"/>
      <c r="I67" s="19"/>
      <c r="J67" s="22"/>
      <c r="K67" s="19"/>
      <c r="L67" s="19"/>
      <c r="M67" s="19"/>
      <c r="N67" s="20" t="s">
        <v>39</v>
      </c>
      <c r="O67" s="19"/>
      <c r="P67" s="19"/>
      <c r="Q67" s="19"/>
      <c r="R67" s="19"/>
      <c r="S67" s="22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L67">
        <f t="shared" ref="AL67:AL85" si="232">IF(F67=1,1,)</f>
        <v>1</v>
      </c>
      <c r="AM67">
        <f t="shared" ref="AM67:AM85" si="233">IF(F67=2,1,)</f>
        <v>0</v>
      </c>
      <c r="AN67">
        <f t="shared" ref="AN67:AN85" si="234">IF(F67=3,1,)</f>
        <v>0</v>
      </c>
      <c r="AO67">
        <f t="shared" ref="AO67:AO85" si="235">IF(F67=4,1,)</f>
        <v>0</v>
      </c>
      <c r="AP67">
        <f t="shared" ref="AP67:AP85" si="236">IF(G67=1,1,)</f>
        <v>1</v>
      </c>
      <c r="AQ67">
        <f t="shared" ref="AQ67:AQ85" si="237">IF(G67=2,1,)</f>
        <v>0</v>
      </c>
      <c r="AR67">
        <f t="shared" ref="AR67:AR85" si="238">IF(G67=3,1,)</f>
        <v>0</v>
      </c>
      <c r="AS67">
        <f t="shared" ref="AS67:AS85" si="239">IF(G67=4,1,)</f>
        <v>0</v>
      </c>
      <c r="AT67">
        <f t="shared" si="124"/>
        <v>0</v>
      </c>
      <c r="AU67">
        <f t="shared" ref="AU67:AU85" si="240">IF(H67="S",1,)</f>
        <v>0</v>
      </c>
      <c r="AV67">
        <f t="shared" ref="AV67:AV85" si="241">IF(H67="M",1,)</f>
        <v>0</v>
      </c>
      <c r="AW67">
        <f t="shared" ref="AW67:AW85" si="242">IF(H67="D",1,)</f>
        <v>0</v>
      </c>
      <c r="AX67">
        <f t="shared" ref="AX67:AX85" si="243">IF(I67="t",1,)</f>
        <v>0</v>
      </c>
      <c r="AY67">
        <f t="shared" ref="AY67:AY85" si="244">IF(I67="s",1,)</f>
        <v>0</v>
      </c>
      <c r="AZ67">
        <f t="shared" ref="AZ67:AZ85" si="245">IF(I67="m",1,)</f>
        <v>0</v>
      </c>
      <c r="BA67">
        <f t="shared" ref="BA67:BA85" si="246">IF(I67="d",1,)</f>
        <v>0</v>
      </c>
      <c r="BB67">
        <f t="shared" ref="BB67:BB85" si="247">IF(J67="T",1,)</f>
        <v>0</v>
      </c>
      <c r="BC67">
        <f t="shared" ref="BC67:BC85" si="248">IF(J67="s",1,)</f>
        <v>0</v>
      </c>
      <c r="BD67">
        <f t="shared" ref="BD67:BD85" si="249">IF(J67="T",1,)</f>
        <v>0</v>
      </c>
      <c r="BE67">
        <f t="shared" ref="BE67:BE85" si="250">IF(J67="d",1,)</f>
        <v>0</v>
      </c>
      <c r="BF67">
        <f t="shared" ref="BF67:BF85" si="251">IF(K67="T",1,)</f>
        <v>0</v>
      </c>
      <c r="BG67">
        <f t="shared" ref="BG67:BG85" si="252">IF(K67="s",1,)</f>
        <v>0</v>
      </c>
      <c r="BH67">
        <f t="shared" ref="BH67:BH85" si="253">IF(K67="m",1,)</f>
        <v>0</v>
      </c>
      <c r="BI67">
        <f t="shared" ref="BI67:BI85" si="254">IF(K67="d",1,)</f>
        <v>0</v>
      </c>
      <c r="BJ67">
        <f t="shared" ref="BJ67:BJ85" si="255">IF(L67="t",1,)</f>
        <v>0</v>
      </c>
      <c r="BK67">
        <f t="shared" ref="BK67:BK85" si="256">IF(L67="s",1,)</f>
        <v>0</v>
      </c>
      <c r="BL67">
        <f t="shared" ref="BL67:BL85" si="257">IF(L67="m",1,)</f>
        <v>0</v>
      </c>
      <c r="BM67">
        <f t="shared" ref="BM67:BM85" si="258">IF(L67="d",1,)</f>
        <v>0</v>
      </c>
      <c r="BN67">
        <f t="shared" ref="BN67:BN85" si="259">IF(M67="t",1,)</f>
        <v>0</v>
      </c>
      <c r="BO67">
        <f t="shared" ref="BO67:BO85" si="260">IF(M67="s",1,)</f>
        <v>0</v>
      </c>
      <c r="BP67">
        <f t="shared" ref="BP67:BP85" si="261">IF(M67="m",1,)</f>
        <v>0</v>
      </c>
      <c r="BQ67">
        <f t="shared" ref="BQ67:BQ85" si="262">IF(M67="d",1,)</f>
        <v>0</v>
      </c>
      <c r="BR67">
        <f t="shared" ref="BR67:BR85" si="263">IF(N67="t",1,)</f>
        <v>0</v>
      </c>
      <c r="BS67">
        <f t="shared" ref="BS67:BS85" si="264">IF(N67="s",1,)</f>
        <v>1</v>
      </c>
      <c r="BT67">
        <f t="shared" ref="BT67:BT85" si="265">IF(N67="m",1,)</f>
        <v>0</v>
      </c>
      <c r="BU67">
        <f t="shared" ref="BU67:BU85" si="266">IF(N67="d",1,)</f>
        <v>0</v>
      </c>
      <c r="BV67">
        <f t="shared" ref="BV67:BV85" si="267">IF(O67="t",1,)</f>
        <v>0</v>
      </c>
      <c r="BW67">
        <f t="shared" ref="BW67:BW85" si="268">IF(O67="s",1,)</f>
        <v>0</v>
      </c>
      <c r="BX67">
        <f t="shared" ref="BX67:BX85" si="269">IF(O67="m",1,)</f>
        <v>0</v>
      </c>
      <c r="BY67">
        <f t="shared" ref="BY67:BY85" si="270">IF(O67="d",1,)</f>
        <v>0</v>
      </c>
      <c r="BZ67">
        <f t="shared" ref="BZ67:BZ85" si="271">IF(P67="t",1,)</f>
        <v>0</v>
      </c>
      <c r="CA67">
        <f t="shared" ref="CA67:CA85" si="272">IF(P67="s",1,)</f>
        <v>0</v>
      </c>
      <c r="CB67">
        <f t="shared" ref="CB67:CB85" si="273">IF(P67="m",1,)</f>
        <v>0</v>
      </c>
      <c r="CC67">
        <f t="shared" ref="CC67:CC85" si="274">IF(P67="d",1,)</f>
        <v>0</v>
      </c>
      <c r="CD67">
        <f t="shared" ref="CD67:CD85" si="275">IF(Q67="t",1,)</f>
        <v>0</v>
      </c>
      <c r="CE67">
        <f t="shared" ref="CE67:CE85" si="276">IF(Q67="s",1,)</f>
        <v>0</v>
      </c>
      <c r="CF67">
        <f t="shared" ref="CF67:CF85" si="277">IF(Q67="m",1,)</f>
        <v>0</v>
      </c>
      <c r="CG67">
        <f t="shared" ref="CG67:CG85" si="278">IF(Q67="d",1,)</f>
        <v>0</v>
      </c>
      <c r="CH67">
        <f t="shared" ref="CH67:CH85" si="279">IF(R67="t",1,)</f>
        <v>0</v>
      </c>
      <c r="CI67">
        <f t="shared" ref="CI67:CI85" si="280">IF(R67="s",1,)</f>
        <v>0</v>
      </c>
      <c r="CJ67">
        <f t="shared" ref="CJ67:CJ85" si="281">IF(R67="m",1,)</f>
        <v>0</v>
      </c>
      <c r="CK67">
        <f t="shared" ref="CK67:CK85" si="282">IF(R67="d",1,)</f>
        <v>0</v>
      </c>
      <c r="CL67">
        <f t="shared" ref="CL67:CL85" si="283">IF(S67="t",1,)</f>
        <v>0</v>
      </c>
      <c r="CM67">
        <f t="shared" ref="CM67:CM85" si="284">IF(S67="s",1,)</f>
        <v>0</v>
      </c>
      <c r="CN67">
        <f t="shared" ref="CN67:CN85" si="285">IF(S67="m",1,)</f>
        <v>0</v>
      </c>
      <c r="CO67">
        <f t="shared" ref="CO67:CO85" si="286">IF(S67="d",1,)</f>
        <v>0</v>
      </c>
      <c r="CP67">
        <f t="shared" ref="CP67:CP85" si="287">IF(T67="t",1,)</f>
        <v>0</v>
      </c>
      <c r="CQ67">
        <f t="shared" ref="CQ67:CQ85" si="288">IF(T67="s",1,)</f>
        <v>0</v>
      </c>
      <c r="CR67">
        <f t="shared" ref="CR67:CR85" si="289">IF(T67="m",1,)</f>
        <v>0</v>
      </c>
      <c r="CS67">
        <f t="shared" ref="CS67:CS85" si="290">IF(T67="d",1,)</f>
        <v>0</v>
      </c>
      <c r="CT67">
        <f t="shared" ref="CT67:CT85" si="291">IF(U67="t",1,)</f>
        <v>0</v>
      </c>
      <c r="CU67">
        <f t="shared" ref="CU67:CU85" si="292">IF(U67="s",1,)</f>
        <v>0</v>
      </c>
      <c r="CV67">
        <f t="shared" ref="CV67:CV85" si="293">IF(U67="m",1,)</f>
        <v>0</v>
      </c>
      <c r="CW67">
        <f t="shared" ref="CW67:CW85" si="294">IF(U67="d",1,)</f>
        <v>0</v>
      </c>
      <c r="CX67">
        <f t="shared" ref="CX67:CX85" si="295">IF(V67="t",1,)</f>
        <v>0</v>
      </c>
      <c r="CY67">
        <f t="shared" ref="CY67:CY85" si="296">IF(V67="s",1,)</f>
        <v>0</v>
      </c>
      <c r="CZ67">
        <f t="shared" ref="CZ67:CZ85" si="297">IF(V67="m",1,)</f>
        <v>0</v>
      </c>
      <c r="DA67">
        <f t="shared" ref="DA67:DA85" si="298">IF(V67="d",1,)</f>
        <v>0</v>
      </c>
      <c r="DB67">
        <f t="shared" ref="DB67:DB85" si="299">IF(W67="t",1,)</f>
        <v>0</v>
      </c>
      <c r="DC67">
        <f t="shared" ref="DC67:DC85" si="300">IF(W67="s",1,)</f>
        <v>0</v>
      </c>
      <c r="DD67">
        <f t="shared" ref="DD67:DD85" si="301">IF(W67="m",1,)</f>
        <v>0</v>
      </c>
      <c r="DE67">
        <f t="shared" ref="DE67:DE85" si="302">IF(W67="d",1,)</f>
        <v>0</v>
      </c>
      <c r="DF67">
        <f t="shared" ref="DF67:DF85" si="303">IF(X67="t",1,)</f>
        <v>0</v>
      </c>
      <c r="DG67">
        <f t="shared" ref="DG67:DG85" si="304">IF(X67="s",1,)</f>
        <v>0</v>
      </c>
      <c r="DH67">
        <f t="shared" ref="DH67:DH85" si="305">IF(X67="m",1,)</f>
        <v>0</v>
      </c>
      <c r="DI67">
        <f t="shared" ref="DI67:DI85" si="306">IF(X67="d",1,)</f>
        <v>0</v>
      </c>
      <c r="DJ67">
        <f t="shared" ref="DJ67:DJ85" si="307">IF(Y67="t",1,)</f>
        <v>0</v>
      </c>
      <c r="DK67">
        <f t="shared" ref="DK67:DK85" si="308">IF(Y67="s",1,)</f>
        <v>0</v>
      </c>
      <c r="DL67">
        <f t="shared" ref="DL67:DL85" si="309">IF(Y67="m",1,)</f>
        <v>0</v>
      </c>
      <c r="DM67">
        <f t="shared" ref="DM67:DM85" si="310">IF(Y67="d",1,)</f>
        <v>0</v>
      </c>
      <c r="DN67">
        <f t="shared" ref="DN67:DN85" si="311">IF(Z67="t",1,)</f>
        <v>0</v>
      </c>
      <c r="DO67">
        <f t="shared" ref="DO67:DO85" si="312">IF(Z67="s",1,)</f>
        <v>0</v>
      </c>
      <c r="DP67">
        <f t="shared" ref="DP67:DP85" si="313">IF(Z67="m",1,)</f>
        <v>0</v>
      </c>
      <c r="DQ67">
        <f t="shared" ref="DQ67:DQ85" si="314">IF(Z67="d",1,)</f>
        <v>0</v>
      </c>
      <c r="DR67">
        <f t="shared" ref="DR67:DR85" si="315">IF(AA67="t",1,)</f>
        <v>0</v>
      </c>
      <c r="DS67">
        <f t="shared" ref="DS67:DS85" si="316">IF(AA67="s",1,)</f>
        <v>0</v>
      </c>
      <c r="DT67">
        <f t="shared" ref="DT67:DT85" si="317">IF(AA67="m",1,)</f>
        <v>0</v>
      </c>
      <c r="DU67">
        <f t="shared" ref="DU67:DU85" si="318">IF(AA67="d",1,)</f>
        <v>0</v>
      </c>
      <c r="DV67">
        <f t="shared" ref="DV67:DV85" si="319">IF(AB67="t",1,)</f>
        <v>0</v>
      </c>
      <c r="DW67">
        <f t="shared" ref="DW67:DW85" si="320">IF(AB67="s",1,)</f>
        <v>0</v>
      </c>
      <c r="DX67">
        <f t="shared" ref="DX67:DX85" si="321">IF(AB67="m",1,)</f>
        <v>0</v>
      </c>
      <c r="DY67">
        <f t="shared" ref="DY67:DY85" si="322">IF(AB67="d",1,)</f>
        <v>0</v>
      </c>
      <c r="DZ67">
        <f t="shared" ref="DZ67:DZ85" si="323">IF(AC67="t",1,)</f>
        <v>0</v>
      </c>
      <c r="EA67">
        <f t="shared" ref="EA67:EA85" si="324">IF(AC67="s",1,)</f>
        <v>0</v>
      </c>
      <c r="EB67">
        <f t="shared" ref="EB67:EB85" si="325">IF(AC67="m",1,)</f>
        <v>0</v>
      </c>
      <c r="EC67">
        <f t="shared" ref="EC67:EC85" si="326">IF(AC67="d",1,)</f>
        <v>0</v>
      </c>
      <c r="ED67">
        <f t="shared" ref="ED67:ED85" si="327">IF(AD67="t",1,)</f>
        <v>0</v>
      </c>
      <c r="EE67">
        <f t="shared" ref="EE67:EE85" si="328">IF(AD67="s",1,)</f>
        <v>0</v>
      </c>
      <c r="EF67">
        <f t="shared" ref="EF67:EF85" si="329">IF(AD67="m",1,)</f>
        <v>0</v>
      </c>
      <c r="EG67">
        <f t="shared" ref="EG67:EG85" si="330">IF(AD67="d",1,)</f>
        <v>0</v>
      </c>
      <c r="EH67">
        <f t="shared" ref="EH67:EH85" si="331">IF(AE67="t",1,)</f>
        <v>0</v>
      </c>
      <c r="EI67">
        <f t="shared" ref="EI67:EI85" si="332">IF(AE67="s",1,)</f>
        <v>0</v>
      </c>
      <c r="EJ67">
        <f t="shared" ref="EJ67:EJ85" si="333">IF(AE67="m",1,)</f>
        <v>0</v>
      </c>
      <c r="EK67">
        <f t="shared" ref="EK67:EK85" si="334">IF(AE67="d",1,)</f>
        <v>0</v>
      </c>
      <c r="EL67">
        <f t="shared" ref="EL67:EL85" si="335">IF(AF67="t",1,)</f>
        <v>0</v>
      </c>
      <c r="EM67">
        <f t="shared" ref="EM67:EM85" si="336">IF(AF67="s",1,)</f>
        <v>0</v>
      </c>
      <c r="EN67">
        <f t="shared" ref="EN67:EN85" si="337">IF(AF67="m",1,)</f>
        <v>0</v>
      </c>
      <c r="EO67">
        <f t="shared" ref="EO67:EO85" si="338">IF(AF67="d",1,)</f>
        <v>0</v>
      </c>
      <c r="EP67">
        <f t="shared" ref="EP67:EP85" si="339">IF(AG67="t",1,)</f>
        <v>0</v>
      </c>
      <c r="EQ67">
        <f t="shared" ref="EQ67:EQ85" si="340">IF(AG67="s",1,)</f>
        <v>0</v>
      </c>
      <c r="ER67">
        <f t="shared" ref="ER67:ER85" si="341">IF(AG67="m",1,)</f>
        <v>0</v>
      </c>
      <c r="ES67">
        <f t="shared" ref="ES67:ES85" si="342">IF(AG67="d",1,)</f>
        <v>0</v>
      </c>
      <c r="ET67">
        <f t="shared" ref="ET67:ET85" si="343">IF(AH67="t",1,)</f>
        <v>0</v>
      </c>
      <c r="EU67">
        <f t="shared" ref="EU67:EU85" si="344">IF(AH67="s",1,)</f>
        <v>0</v>
      </c>
      <c r="EV67">
        <f t="shared" ref="EV67:EV85" si="345">IF(AH67="m",1,)</f>
        <v>0</v>
      </c>
      <c r="EW67">
        <f t="shared" ref="EW67:EW85" si="346">IF(AH67="d",1,)</f>
        <v>0</v>
      </c>
    </row>
    <row r="68" spans="1:153">
      <c r="A68" t="s">
        <v>124</v>
      </c>
      <c r="B68" s="15">
        <v>17</v>
      </c>
      <c r="C68" s="15" t="s">
        <v>35</v>
      </c>
      <c r="D68" s="16">
        <v>8</v>
      </c>
      <c r="E68" s="17" t="s">
        <v>41</v>
      </c>
      <c r="F68" s="18">
        <v>4</v>
      </c>
      <c r="G68" s="18">
        <v>2</v>
      </c>
      <c r="H68" s="19"/>
      <c r="I68" s="19"/>
      <c r="J68" s="20" t="s">
        <v>36</v>
      </c>
      <c r="K68" s="19"/>
      <c r="L68" s="19"/>
      <c r="M68" s="19"/>
      <c r="N68" s="19"/>
      <c r="O68" s="19"/>
      <c r="P68" s="20" t="s">
        <v>38</v>
      </c>
      <c r="Q68" s="20" t="s">
        <v>38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0" t="s">
        <v>38</v>
      </c>
      <c r="AF68" s="20" t="s">
        <v>36</v>
      </c>
      <c r="AG68" s="19"/>
      <c r="AH68" s="19"/>
      <c r="AI68" s="19"/>
      <c r="AL68">
        <f t="shared" si="232"/>
        <v>0</v>
      </c>
      <c r="AM68">
        <f t="shared" si="233"/>
        <v>0</v>
      </c>
      <c r="AN68">
        <f t="shared" si="234"/>
        <v>0</v>
      </c>
      <c r="AO68">
        <f t="shared" si="235"/>
        <v>1</v>
      </c>
      <c r="AP68">
        <f t="shared" si="236"/>
        <v>0</v>
      </c>
      <c r="AQ68">
        <f t="shared" si="237"/>
        <v>1</v>
      </c>
      <c r="AR68">
        <f t="shared" si="238"/>
        <v>0</v>
      </c>
      <c r="AS68">
        <f t="shared" si="239"/>
        <v>0</v>
      </c>
      <c r="AT68">
        <f t="shared" si="124"/>
        <v>0</v>
      </c>
      <c r="AU68">
        <f t="shared" si="240"/>
        <v>0</v>
      </c>
      <c r="AV68">
        <f t="shared" si="241"/>
        <v>0</v>
      </c>
      <c r="AW68">
        <f t="shared" si="242"/>
        <v>0</v>
      </c>
      <c r="AX68">
        <f t="shared" si="243"/>
        <v>0</v>
      </c>
      <c r="AY68">
        <f t="shared" si="244"/>
        <v>0</v>
      </c>
      <c r="AZ68">
        <f t="shared" si="245"/>
        <v>0</v>
      </c>
      <c r="BA68">
        <f t="shared" si="246"/>
        <v>0</v>
      </c>
      <c r="BB68">
        <f t="shared" si="247"/>
        <v>0</v>
      </c>
      <c r="BC68">
        <f t="shared" si="248"/>
        <v>0</v>
      </c>
      <c r="BD68">
        <f t="shared" si="249"/>
        <v>0</v>
      </c>
      <c r="BE68">
        <f t="shared" si="250"/>
        <v>0</v>
      </c>
      <c r="BF68">
        <f t="shared" si="251"/>
        <v>0</v>
      </c>
      <c r="BG68">
        <f t="shared" si="252"/>
        <v>0</v>
      </c>
      <c r="BH68">
        <f t="shared" si="253"/>
        <v>0</v>
      </c>
      <c r="BI68">
        <f t="shared" si="254"/>
        <v>0</v>
      </c>
      <c r="BJ68">
        <f t="shared" si="255"/>
        <v>0</v>
      </c>
      <c r="BK68">
        <f t="shared" si="256"/>
        <v>0</v>
      </c>
      <c r="BL68">
        <f t="shared" si="257"/>
        <v>0</v>
      </c>
      <c r="BM68">
        <f t="shared" si="258"/>
        <v>0</v>
      </c>
      <c r="BN68">
        <f t="shared" si="259"/>
        <v>0</v>
      </c>
      <c r="BO68">
        <f t="shared" si="260"/>
        <v>0</v>
      </c>
      <c r="BP68">
        <f t="shared" si="261"/>
        <v>0</v>
      </c>
      <c r="BQ68">
        <f t="shared" si="262"/>
        <v>0</v>
      </c>
      <c r="BR68">
        <f t="shared" si="263"/>
        <v>0</v>
      </c>
      <c r="BS68">
        <f t="shared" si="264"/>
        <v>0</v>
      </c>
      <c r="BT68">
        <f t="shared" si="265"/>
        <v>0</v>
      </c>
      <c r="BU68">
        <f t="shared" si="266"/>
        <v>0</v>
      </c>
      <c r="BV68">
        <f t="shared" si="267"/>
        <v>0</v>
      </c>
      <c r="BW68">
        <f t="shared" si="268"/>
        <v>0</v>
      </c>
      <c r="BX68">
        <f t="shared" si="269"/>
        <v>0</v>
      </c>
      <c r="BY68">
        <f t="shared" si="270"/>
        <v>0</v>
      </c>
      <c r="BZ68">
        <f t="shared" si="271"/>
        <v>1</v>
      </c>
      <c r="CA68">
        <f t="shared" si="272"/>
        <v>0</v>
      </c>
      <c r="CB68">
        <f t="shared" si="273"/>
        <v>0</v>
      </c>
      <c r="CC68">
        <f t="shared" si="274"/>
        <v>0</v>
      </c>
      <c r="CD68">
        <f t="shared" si="275"/>
        <v>1</v>
      </c>
      <c r="CE68">
        <f t="shared" si="276"/>
        <v>0</v>
      </c>
      <c r="CF68">
        <f t="shared" si="277"/>
        <v>0</v>
      </c>
      <c r="CG68">
        <f t="shared" si="278"/>
        <v>0</v>
      </c>
      <c r="CH68">
        <f t="shared" si="279"/>
        <v>0</v>
      </c>
      <c r="CI68">
        <f t="shared" si="280"/>
        <v>0</v>
      </c>
      <c r="CJ68">
        <f t="shared" si="281"/>
        <v>0</v>
      </c>
      <c r="CK68">
        <f t="shared" si="282"/>
        <v>0</v>
      </c>
      <c r="CL68">
        <f t="shared" si="283"/>
        <v>0</v>
      </c>
      <c r="CM68">
        <f t="shared" si="284"/>
        <v>0</v>
      </c>
      <c r="CN68">
        <f t="shared" si="285"/>
        <v>0</v>
      </c>
      <c r="CO68">
        <f t="shared" si="286"/>
        <v>0</v>
      </c>
      <c r="CP68">
        <f t="shared" si="287"/>
        <v>0</v>
      </c>
      <c r="CQ68">
        <f t="shared" si="288"/>
        <v>0</v>
      </c>
      <c r="CR68">
        <f t="shared" si="289"/>
        <v>0</v>
      </c>
      <c r="CS68">
        <f t="shared" si="290"/>
        <v>0</v>
      </c>
      <c r="CT68">
        <f t="shared" si="291"/>
        <v>0</v>
      </c>
      <c r="CU68">
        <f t="shared" si="292"/>
        <v>0</v>
      </c>
      <c r="CV68">
        <f t="shared" si="293"/>
        <v>0</v>
      </c>
      <c r="CW68">
        <f t="shared" si="294"/>
        <v>0</v>
      </c>
      <c r="CX68">
        <f t="shared" si="295"/>
        <v>0</v>
      </c>
      <c r="CY68">
        <f t="shared" si="296"/>
        <v>0</v>
      </c>
      <c r="CZ68">
        <f t="shared" si="297"/>
        <v>0</v>
      </c>
      <c r="DA68">
        <f t="shared" si="298"/>
        <v>0</v>
      </c>
      <c r="DB68">
        <f t="shared" si="299"/>
        <v>0</v>
      </c>
      <c r="DC68">
        <f t="shared" si="300"/>
        <v>0</v>
      </c>
      <c r="DD68">
        <f t="shared" si="301"/>
        <v>0</v>
      </c>
      <c r="DE68">
        <f t="shared" si="302"/>
        <v>0</v>
      </c>
      <c r="DF68">
        <f t="shared" si="303"/>
        <v>0</v>
      </c>
      <c r="DG68">
        <f t="shared" si="304"/>
        <v>0</v>
      </c>
      <c r="DH68">
        <f t="shared" si="305"/>
        <v>0</v>
      </c>
      <c r="DI68">
        <f t="shared" si="306"/>
        <v>0</v>
      </c>
      <c r="DJ68">
        <f t="shared" si="307"/>
        <v>0</v>
      </c>
      <c r="DK68">
        <f t="shared" si="308"/>
        <v>0</v>
      </c>
      <c r="DL68">
        <f t="shared" si="309"/>
        <v>0</v>
      </c>
      <c r="DM68">
        <f t="shared" si="310"/>
        <v>0</v>
      </c>
      <c r="DN68">
        <f t="shared" si="311"/>
        <v>0</v>
      </c>
      <c r="DO68">
        <f t="shared" si="312"/>
        <v>0</v>
      </c>
      <c r="DP68">
        <f t="shared" si="313"/>
        <v>0</v>
      </c>
      <c r="DQ68">
        <f t="shared" si="314"/>
        <v>0</v>
      </c>
      <c r="DR68">
        <f t="shared" si="315"/>
        <v>0</v>
      </c>
      <c r="DS68">
        <f t="shared" si="316"/>
        <v>0</v>
      </c>
      <c r="DT68">
        <f t="shared" si="317"/>
        <v>0</v>
      </c>
      <c r="DU68">
        <f t="shared" si="318"/>
        <v>0</v>
      </c>
      <c r="DV68">
        <f t="shared" si="319"/>
        <v>0</v>
      </c>
      <c r="DW68">
        <f t="shared" si="320"/>
        <v>0</v>
      </c>
      <c r="DX68">
        <f t="shared" si="321"/>
        <v>0</v>
      </c>
      <c r="DY68">
        <f t="shared" si="322"/>
        <v>0</v>
      </c>
      <c r="DZ68">
        <f t="shared" si="323"/>
        <v>0</v>
      </c>
      <c r="EA68">
        <f t="shared" si="324"/>
        <v>0</v>
      </c>
      <c r="EB68">
        <f t="shared" si="325"/>
        <v>0</v>
      </c>
      <c r="EC68">
        <f t="shared" si="326"/>
        <v>0</v>
      </c>
      <c r="ED68">
        <f t="shared" si="327"/>
        <v>0</v>
      </c>
      <c r="EE68">
        <f t="shared" si="328"/>
        <v>0</v>
      </c>
      <c r="EF68">
        <f t="shared" si="329"/>
        <v>0</v>
      </c>
      <c r="EG68">
        <f t="shared" si="330"/>
        <v>0</v>
      </c>
      <c r="EH68">
        <f t="shared" si="331"/>
        <v>1</v>
      </c>
      <c r="EI68">
        <f t="shared" si="332"/>
        <v>0</v>
      </c>
      <c r="EJ68">
        <f t="shared" si="333"/>
        <v>0</v>
      </c>
      <c r="EK68">
        <f t="shared" si="334"/>
        <v>0</v>
      </c>
      <c r="EL68">
        <f t="shared" si="335"/>
        <v>0</v>
      </c>
      <c r="EM68">
        <f t="shared" si="336"/>
        <v>0</v>
      </c>
      <c r="EN68">
        <f t="shared" si="337"/>
        <v>1</v>
      </c>
      <c r="EO68">
        <f t="shared" si="338"/>
        <v>0</v>
      </c>
      <c r="EP68">
        <f t="shared" si="339"/>
        <v>0</v>
      </c>
      <c r="EQ68">
        <f t="shared" si="340"/>
        <v>0</v>
      </c>
      <c r="ER68">
        <f t="shared" si="341"/>
        <v>0</v>
      </c>
      <c r="ES68">
        <f t="shared" si="342"/>
        <v>0</v>
      </c>
      <c r="ET68">
        <f t="shared" si="343"/>
        <v>0</v>
      </c>
      <c r="EU68">
        <f t="shared" si="344"/>
        <v>0</v>
      </c>
      <c r="EV68">
        <f t="shared" si="345"/>
        <v>0</v>
      </c>
      <c r="EW68">
        <f t="shared" si="346"/>
        <v>0</v>
      </c>
    </row>
    <row r="69" spans="1:153">
      <c r="A69" t="s">
        <v>125</v>
      </c>
      <c r="B69" s="15">
        <v>16</v>
      </c>
      <c r="C69" s="15" t="s">
        <v>35</v>
      </c>
      <c r="D69" s="16">
        <v>5</v>
      </c>
      <c r="E69" s="17" t="s">
        <v>44</v>
      </c>
      <c r="F69" s="18">
        <v>1</v>
      </c>
      <c r="G69" s="18">
        <v>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0" t="s">
        <v>38</v>
      </c>
      <c r="AI69" s="19"/>
      <c r="AL69">
        <f t="shared" si="232"/>
        <v>1</v>
      </c>
      <c r="AM69">
        <f t="shared" si="233"/>
        <v>0</v>
      </c>
      <c r="AN69">
        <f t="shared" si="234"/>
        <v>0</v>
      </c>
      <c r="AO69">
        <f t="shared" si="235"/>
        <v>0</v>
      </c>
      <c r="AP69">
        <f t="shared" si="236"/>
        <v>1</v>
      </c>
      <c r="AQ69">
        <f t="shared" si="237"/>
        <v>0</v>
      </c>
      <c r="AR69">
        <f t="shared" si="238"/>
        <v>0</v>
      </c>
      <c r="AS69">
        <f t="shared" si="239"/>
        <v>0</v>
      </c>
      <c r="AT69">
        <f t="shared" si="124"/>
        <v>0</v>
      </c>
      <c r="AU69">
        <f t="shared" si="240"/>
        <v>0</v>
      </c>
      <c r="AV69">
        <f t="shared" si="241"/>
        <v>0</v>
      </c>
      <c r="AW69">
        <f t="shared" si="242"/>
        <v>0</v>
      </c>
      <c r="AX69">
        <f t="shared" si="243"/>
        <v>0</v>
      </c>
      <c r="AY69">
        <f t="shared" si="244"/>
        <v>0</v>
      </c>
      <c r="AZ69">
        <f t="shared" si="245"/>
        <v>0</v>
      </c>
      <c r="BA69">
        <f t="shared" si="246"/>
        <v>0</v>
      </c>
      <c r="BB69">
        <f t="shared" si="247"/>
        <v>0</v>
      </c>
      <c r="BC69">
        <f t="shared" si="248"/>
        <v>0</v>
      </c>
      <c r="BD69">
        <f t="shared" si="249"/>
        <v>0</v>
      </c>
      <c r="BE69">
        <f t="shared" si="250"/>
        <v>0</v>
      </c>
      <c r="BF69">
        <f t="shared" si="251"/>
        <v>0</v>
      </c>
      <c r="BG69">
        <f t="shared" si="252"/>
        <v>0</v>
      </c>
      <c r="BH69">
        <f t="shared" si="253"/>
        <v>0</v>
      </c>
      <c r="BI69">
        <f t="shared" si="254"/>
        <v>0</v>
      </c>
      <c r="BJ69">
        <f t="shared" si="255"/>
        <v>0</v>
      </c>
      <c r="BK69">
        <f t="shared" si="256"/>
        <v>0</v>
      </c>
      <c r="BL69">
        <f t="shared" si="257"/>
        <v>0</v>
      </c>
      <c r="BM69">
        <f t="shared" si="258"/>
        <v>0</v>
      </c>
      <c r="BN69">
        <f t="shared" si="259"/>
        <v>0</v>
      </c>
      <c r="BO69">
        <f t="shared" si="260"/>
        <v>0</v>
      </c>
      <c r="BP69">
        <f t="shared" si="261"/>
        <v>0</v>
      </c>
      <c r="BQ69">
        <f t="shared" si="262"/>
        <v>0</v>
      </c>
      <c r="BR69">
        <f t="shared" si="263"/>
        <v>0</v>
      </c>
      <c r="BS69">
        <f t="shared" si="264"/>
        <v>0</v>
      </c>
      <c r="BT69">
        <f t="shared" si="265"/>
        <v>0</v>
      </c>
      <c r="BU69">
        <f t="shared" si="266"/>
        <v>0</v>
      </c>
      <c r="BV69">
        <f t="shared" si="267"/>
        <v>0</v>
      </c>
      <c r="BW69">
        <f t="shared" si="268"/>
        <v>0</v>
      </c>
      <c r="BX69">
        <f t="shared" si="269"/>
        <v>0</v>
      </c>
      <c r="BY69">
        <f t="shared" si="270"/>
        <v>0</v>
      </c>
      <c r="BZ69">
        <f t="shared" si="271"/>
        <v>0</v>
      </c>
      <c r="CA69">
        <f t="shared" si="272"/>
        <v>0</v>
      </c>
      <c r="CB69">
        <f t="shared" si="273"/>
        <v>0</v>
      </c>
      <c r="CC69">
        <f t="shared" si="274"/>
        <v>0</v>
      </c>
      <c r="CD69">
        <f t="shared" si="275"/>
        <v>0</v>
      </c>
      <c r="CE69">
        <f t="shared" si="276"/>
        <v>0</v>
      </c>
      <c r="CF69">
        <f t="shared" si="277"/>
        <v>0</v>
      </c>
      <c r="CG69">
        <f t="shared" si="278"/>
        <v>0</v>
      </c>
      <c r="CH69">
        <f t="shared" si="279"/>
        <v>0</v>
      </c>
      <c r="CI69">
        <f t="shared" si="280"/>
        <v>0</v>
      </c>
      <c r="CJ69">
        <f t="shared" si="281"/>
        <v>0</v>
      </c>
      <c r="CK69">
        <f t="shared" si="282"/>
        <v>0</v>
      </c>
      <c r="CL69">
        <f t="shared" si="283"/>
        <v>0</v>
      </c>
      <c r="CM69">
        <f t="shared" si="284"/>
        <v>0</v>
      </c>
      <c r="CN69">
        <f t="shared" si="285"/>
        <v>0</v>
      </c>
      <c r="CO69">
        <f t="shared" si="286"/>
        <v>0</v>
      </c>
      <c r="CP69">
        <f t="shared" si="287"/>
        <v>0</v>
      </c>
      <c r="CQ69">
        <f t="shared" si="288"/>
        <v>0</v>
      </c>
      <c r="CR69">
        <f t="shared" si="289"/>
        <v>0</v>
      </c>
      <c r="CS69">
        <f t="shared" si="290"/>
        <v>0</v>
      </c>
      <c r="CT69">
        <f t="shared" si="291"/>
        <v>0</v>
      </c>
      <c r="CU69">
        <f t="shared" si="292"/>
        <v>0</v>
      </c>
      <c r="CV69">
        <f t="shared" si="293"/>
        <v>0</v>
      </c>
      <c r="CW69">
        <f t="shared" si="294"/>
        <v>0</v>
      </c>
      <c r="CX69">
        <f t="shared" si="295"/>
        <v>0</v>
      </c>
      <c r="CY69">
        <f t="shared" si="296"/>
        <v>0</v>
      </c>
      <c r="CZ69">
        <f t="shared" si="297"/>
        <v>0</v>
      </c>
      <c r="DA69">
        <f t="shared" si="298"/>
        <v>0</v>
      </c>
      <c r="DB69">
        <f t="shared" si="299"/>
        <v>0</v>
      </c>
      <c r="DC69">
        <f t="shared" si="300"/>
        <v>0</v>
      </c>
      <c r="DD69">
        <f t="shared" si="301"/>
        <v>0</v>
      </c>
      <c r="DE69">
        <f t="shared" si="302"/>
        <v>0</v>
      </c>
      <c r="DF69">
        <f t="shared" si="303"/>
        <v>0</v>
      </c>
      <c r="DG69">
        <f t="shared" si="304"/>
        <v>0</v>
      </c>
      <c r="DH69">
        <f t="shared" si="305"/>
        <v>0</v>
      </c>
      <c r="DI69">
        <f t="shared" si="306"/>
        <v>0</v>
      </c>
      <c r="DJ69">
        <f t="shared" si="307"/>
        <v>0</v>
      </c>
      <c r="DK69">
        <f t="shared" si="308"/>
        <v>0</v>
      </c>
      <c r="DL69">
        <f t="shared" si="309"/>
        <v>0</v>
      </c>
      <c r="DM69">
        <f t="shared" si="310"/>
        <v>0</v>
      </c>
      <c r="DN69">
        <f t="shared" si="311"/>
        <v>0</v>
      </c>
      <c r="DO69">
        <f t="shared" si="312"/>
        <v>0</v>
      </c>
      <c r="DP69">
        <f t="shared" si="313"/>
        <v>0</v>
      </c>
      <c r="DQ69">
        <f t="shared" si="314"/>
        <v>0</v>
      </c>
      <c r="DR69">
        <f t="shared" si="315"/>
        <v>0</v>
      </c>
      <c r="DS69">
        <f t="shared" si="316"/>
        <v>0</v>
      </c>
      <c r="DT69">
        <f t="shared" si="317"/>
        <v>0</v>
      </c>
      <c r="DU69">
        <f t="shared" si="318"/>
        <v>0</v>
      </c>
      <c r="DV69">
        <f t="shared" si="319"/>
        <v>0</v>
      </c>
      <c r="DW69">
        <f t="shared" si="320"/>
        <v>0</v>
      </c>
      <c r="DX69">
        <f t="shared" si="321"/>
        <v>0</v>
      </c>
      <c r="DY69">
        <f t="shared" si="322"/>
        <v>0</v>
      </c>
      <c r="DZ69">
        <f t="shared" si="323"/>
        <v>0</v>
      </c>
      <c r="EA69">
        <f t="shared" si="324"/>
        <v>0</v>
      </c>
      <c r="EB69">
        <f t="shared" si="325"/>
        <v>0</v>
      </c>
      <c r="EC69">
        <f t="shared" si="326"/>
        <v>0</v>
      </c>
      <c r="ED69">
        <f t="shared" si="327"/>
        <v>0</v>
      </c>
      <c r="EE69">
        <f t="shared" si="328"/>
        <v>0</v>
      </c>
      <c r="EF69">
        <f t="shared" si="329"/>
        <v>0</v>
      </c>
      <c r="EG69">
        <f t="shared" si="330"/>
        <v>0</v>
      </c>
      <c r="EH69">
        <f t="shared" si="331"/>
        <v>0</v>
      </c>
      <c r="EI69">
        <f t="shared" si="332"/>
        <v>0</v>
      </c>
      <c r="EJ69">
        <f t="shared" si="333"/>
        <v>0</v>
      </c>
      <c r="EK69">
        <f t="shared" si="334"/>
        <v>0</v>
      </c>
      <c r="EL69">
        <f t="shared" si="335"/>
        <v>0</v>
      </c>
      <c r="EM69">
        <f t="shared" si="336"/>
        <v>0</v>
      </c>
      <c r="EN69">
        <f t="shared" si="337"/>
        <v>0</v>
      </c>
      <c r="EO69">
        <f t="shared" si="338"/>
        <v>0</v>
      </c>
      <c r="EP69">
        <f t="shared" si="339"/>
        <v>0</v>
      </c>
      <c r="EQ69">
        <f t="shared" si="340"/>
        <v>0</v>
      </c>
      <c r="ER69">
        <f t="shared" si="341"/>
        <v>0</v>
      </c>
      <c r="ES69">
        <f t="shared" si="342"/>
        <v>0</v>
      </c>
      <c r="ET69">
        <f t="shared" si="343"/>
        <v>1</v>
      </c>
      <c r="EU69">
        <f t="shared" si="344"/>
        <v>0</v>
      </c>
      <c r="EV69">
        <f t="shared" si="345"/>
        <v>0</v>
      </c>
      <c r="EW69">
        <f t="shared" si="346"/>
        <v>0</v>
      </c>
    </row>
    <row r="70" spans="1:153">
      <c r="A70" t="s">
        <v>126</v>
      </c>
      <c r="B70" s="15">
        <v>1</v>
      </c>
      <c r="C70" s="15" t="s">
        <v>35</v>
      </c>
      <c r="D70" s="16">
        <v>7</v>
      </c>
      <c r="E70" s="17" t="s">
        <v>36</v>
      </c>
      <c r="F70" s="18">
        <v>4</v>
      </c>
      <c r="G70" s="18">
        <v>2</v>
      </c>
      <c r="H70" s="19"/>
      <c r="I70" s="19"/>
      <c r="J70" s="20" t="s">
        <v>37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 t="s">
        <v>38</v>
      </c>
      <c r="AG70" s="19"/>
      <c r="AH70" s="20" t="s">
        <v>39</v>
      </c>
      <c r="AI70" s="19"/>
      <c r="AL70">
        <f t="shared" si="232"/>
        <v>0</v>
      </c>
      <c r="AM70">
        <f t="shared" si="233"/>
        <v>0</v>
      </c>
      <c r="AN70">
        <f t="shared" si="234"/>
        <v>0</v>
      </c>
      <c r="AO70">
        <f t="shared" si="235"/>
        <v>1</v>
      </c>
      <c r="AP70">
        <f t="shared" si="236"/>
        <v>0</v>
      </c>
      <c r="AQ70">
        <f t="shared" si="237"/>
        <v>1</v>
      </c>
      <c r="AR70">
        <f t="shared" si="238"/>
        <v>0</v>
      </c>
      <c r="AS70">
        <f t="shared" si="239"/>
        <v>0</v>
      </c>
      <c r="AT70">
        <f>IF(H70="t",1,)</f>
        <v>0</v>
      </c>
      <c r="AU70">
        <f t="shared" si="240"/>
        <v>0</v>
      </c>
      <c r="AV70">
        <f t="shared" si="241"/>
        <v>0</v>
      </c>
      <c r="AW70">
        <f t="shared" si="242"/>
        <v>0</v>
      </c>
      <c r="AX70">
        <f t="shared" si="243"/>
        <v>0</v>
      </c>
      <c r="AY70">
        <f t="shared" si="244"/>
        <v>0</v>
      </c>
      <c r="AZ70">
        <f t="shared" si="245"/>
        <v>0</v>
      </c>
      <c r="BA70">
        <f t="shared" si="246"/>
        <v>0</v>
      </c>
      <c r="BB70">
        <f t="shared" si="247"/>
        <v>0</v>
      </c>
      <c r="BC70">
        <f t="shared" si="248"/>
        <v>0</v>
      </c>
      <c r="BD70">
        <f t="shared" si="249"/>
        <v>0</v>
      </c>
      <c r="BE70">
        <f t="shared" si="250"/>
        <v>1</v>
      </c>
      <c r="BF70">
        <f t="shared" si="251"/>
        <v>0</v>
      </c>
      <c r="BG70">
        <f t="shared" si="252"/>
        <v>0</v>
      </c>
      <c r="BH70">
        <f t="shared" si="253"/>
        <v>0</v>
      </c>
      <c r="BI70">
        <f t="shared" si="254"/>
        <v>0</v>
      </c>
      <c r="BJ70">
        <f t="shared" si="255"/>
        <v>0</v>
      </c>
      <c r="BK70">
        <f t="shared" si="256"/>
        <v>0</v>
      </c>
      <c r="BL70">
        <f t="shared" si="257"/>
        <v>0</v>
      </c>
      <c r="BM70">
        <f t="shared" si="258"/>
        <v>0</v>
      </c>
      <c r="BN70">
        <f t="shared" si="259"/>
        <v>0</v>
      </c>
      <c r="BO70">
        <f t="shared" si="260"/>
        <v>0</v>
      </c>
      <c r="BP70">
        <f t="shared" si="261"/>
        <v>0</v>
      </c>
      <c r="BQ70">
        <f t="shared" si="262"/>
        <v>0</v>
      </c>
      <c r="BR70">
        <f t="shared" si="263"/>
        <v>0</v>
      </c>
      <c r="BS70">
        <f t="shared" si="264"/>
        <v>0</v>
      </c>
      <c r="BT70">
        <f t="shared" si="265"/>
        <v>0</v>
      </c>
      <c r="BU70">
        <f t="shared" si="266"/>
        <v>0</v>
      </c>
      <c r="BV70">
        <f t="shared" si="267"/>
        <v>0</v>
      </c>
      <c r="BW70">
        <f t="shared" si="268"/>
        <v>0</v>
      </c>
      <c r="BX70">
        <f t="shared" si="269"/>
        <v>0</v>
      </c>
      <c r="BY70">
        <f t="shared" si="270"/>
        <v>0</v>
      </c>
      <c r="BZ70">
        <f t="shared" si="271"/>
        <v>0</v>
      </c>
      <c r="CA70">
        <f t="shared" si="272"/>
        <v>0</v>
      </c>
      <c r="CB70">
        <f t="shared" si="273"/>
        <v>0</v>
      </c>
      <c r="CC70">
        <f t="shared" si="274"/>
        <v>0</v>
      </c>
      <c r="CD70">
        <f t="shared" si="275"/>
        <v>0</v>
      </c>
      <c r="CE70">
        <f t="shared" si="276"/>
        <v>0</v>
      </c>
      <c r="CF70">
        <f t="shared" si="277"/>
        <v>0</v>
      </c>
      <c r="CG70">
        <f t="shared" si="278"/>
        <v>0</v>
      </c>
      <c r="CH70">
        <f t="shared" si="279"/>
        <v>0</v>
      </c>
      <c r="CI70">
        <f t="shared" si="280"/>
        <v>0</v>
      </c>
      <c r="CJ70">
        <f t="shared" si="281"/>
        <v>0</v>
      </c>
      <c r="CK70">
        <f t="shared" si="282"/>
        <v>0</v>
      </c>
      <c r="CL70">
        <f t="shared" si="283"/>
        <v>0</v>
      </c>
      <c r="CM70">
        <f t="shared" si="284"/>
        <v>0</v>
      </c>
      <c r="CN70">
        <f t="shared" si="285"/>
        <v>0</v>
      </c>
      <c r="CO70">
        <f t="shared" si="286"/>
        <v>0</v>
      </c>
      <c r="CP70">
        <f t="shared" si="287"/>
        <v>0</v>
      </c>
      <c r="CQ70">
        <f t="shared" si="288"/>
        <v>0</v>
      </c>
      <c r="CR70">
        <f t="shared" si="289"/>
        <v>0</v>
      </c>
      <c r="CS70">
        <f t="shared" si="290"/>
        <v>0</v>
      </c>
      <c r="CT70">
        <f t="shared" si="291"/>
        <v>0</v>
      </c>
      <c r="CU70">
        <f t="shared" si="292"/>
        <v>0</v>
      </c>
      <c r="CV70">
        <f t="shared" si="293"/>
        <v>0</v>
      </c>
      <c r="CW70">
        <f t="shared" si="294"/>
        <v>0</v>
      </c>
      <c r="CX70">
        <f t="shared" si="295"/>
        <v>0</v>
      </c>
      <c r="CY70">
        <f t="shared" si="296"/>
        <v>0</v>
      </c>
      <c r="CZ70">
        <f t="shared" si="297"/>
        <v>0</v>
      </c>
      <c r="DA70">
        <f t="shared" si="298"/>
        <v>0</v>
      </c>
      <c r="DB70">
        <f t="shared" si="299"/>
        <v>0</v>
      </c>
      <c r="DC70">
        <f t="shared" si="300"/>
        <v>0</v>
      </c>
      <c r="DD70">
        <f t="shared" si="301"/>
        <v>0</v>
      </c>
      <c r="DE70">
        <f t="shared" si="302"/>
        <v>0</v>
      </c>
      <c r="DF70">
        <f t="shared" si="303"/>
        <v>0</v>
      </c>
      <c r="DG70">
        <f t="shared" si="304"/>
        <v>0</v>
      </c>
      <c r="DH70">
        <f t="shared" si="305"/>
        <v>0</v>
      </c>
      <c r="DI70">
        <f t="shared" si="306"/>
        <v>0</v>
      </c>
      <c r="DJ70">
        <f t="shared" si="307"/>
        <v>0</v>
      </c>
      <c r="DK70">
        <f t="shared" si="308"/>
        <v>0</v>
      </c>
      <c r="DL70">
        <f t="shared" si="309"/>
        <v>0</v>
      </c>
      <c r="DM70">
        <f t="shared" si="310"/>
        <v>0</v>
      </c>
      <c r="DN70">
        <f t="shared" si="311"/>
        <v>0</v>
      </c>
      <c r="DO70">
        <f t="shared" si="312"/>
        <v>0</v>
      </c>
      <c r="DP70">
        <f t="shared" si="313"/>
        <v>0</v>
      </c>
      <c r="DQ70">
        <f t="shared" si="314"/>
        <v>0</v>
      </c>
      <c r="DR70">
        <f t="shared" si="315"/>
        <v>0</v>
      </c>
      <c r="DS70">
        <f t="shared" si="316"/>
        <v>0</v>
      </c>
      <c r="DT70">
        <f t="shared" si="317"/>
        <v>0</v>
      </c>
      <c r="DU70">
        <f t="shared" si="318"/>
        <v>0</v>
      </c>
      <c r="DV70">
        <f t="shared" si="319"/>
        <v>0</v>
      </c>
      <c r="DW70">
        <f t="shared" si="320"/>
        <v>0</v>
      </c>
      <c r="DX70">
        <f t="shared" si="321"/>
        <v>0</v>
      </c>
      <c r="DY70">
        <f t="shared" si="322"/>
        <v>0</v>
      </c>
      <c r="DZ70">
        <f t="shared" si="323"/>
        <v>0</v>
      </c>
      <c r="EA70">
        <f t="shared" si="324"/>
        <v>0</v>
      </c>
      <c r="EB70">
        <f t="shared" si="325"/>
        <v>0</v>
      </c>
      <c r="EC70">
        <f t="shared" si="326"/>
        <v>0</v>
      </c>
      <c r="ED70">
        <f t="shared" si="327"/>
        <v>0</v>
      </c>
      <c r="EE70">
        <f t="shared" si="328"/>
        <v>0</v>
      </c>
      <c r="EF70">
        <f t="shared" si="329"/>
        <v>0</v>
      </c>
      <c r="EG70">
        <f t="shared" si="330"/>
        <v>0</v>
      </c>
      <c r="EH70">
        <f t="shared" si="331"/>
        <v>0</v>
      </c>
      <c r="EI70">
        <f t="shared" si="332"/>
        <v>0</v>
      </c>
      <c r="EJ70">
        <f t="shared" si="333"/>
        <v>0</v>
      </c>
      <c r="EK70">
        <f t="shared" si="334"/>
        <v>0</v>
      </c>
      <c r="EL70">
        <f t="shared" si="335"/>
        <v>1</v>
      </c>
      <c r="EM70">
        <f t="shared" si="336"/>
        <v>0</v>
      </c>
      <c r="EN70">
        <f t="shared" si="337"/>
        <v>0</v>
      </c>
      <c r="EO70">
        <f t="shared" si="338"/>
        <v>0</v>
      </c>
      <c r="EP70">
        <f t="shared" si="339"/>
        <v>0</v>
      </c>
      <c r="EQ70">
        <f t="shared" si="340"/>
        <v>0</v>
      </c>
      <c r="ER70">
        <f t="shared" si="341"/>
        <v>0</v>
      </c>
      <c r="ES70">
        <f t="shared" si="342"/>
        <v>0</v>
      </c>
      <c r="ET70">
        <f t="shared" si="343"/>
        <v>0</v>
      </c>
      <c r="EU70">
        <f t="shared" si="344"/>
        <v>1</v>
      </c>
      <c r="EV70">
        <f t="shared" si="345"/>
        <v>0</v>
      </c>
      <c r="EW70">
        <f t="shared" si="346"/>
        <v>0</v>
      </c>
    </row>
    <row r="71" spans="1:153">
      <c r="A71" t="s">
        <v>127</v>
      </c>
      <c r="B71" s="15">
        <v>23</v>
      </c>
      <c r="C71" s="15" t="s">
        <v>35</v>
      </c>
      <c r="D71" s="16">
        <v>3</v>
      </c>
      <c r="E71" s="17" t="s">
        <v>41</v>
      </c>
      <c r="F71" s="18">
        <v>4</v>
      </c>
      <c r="G71" s="18">
        <v>3</v>
      </c>
      <c r="H71" s="19"/>
      <c r="I71" s="19"/>
      <c r="J71" s="19"/>
      <c r="K71" s="19"/>
      <c r="L71" s="20" t="s">
        <v>36</v>
      </c>
      <c r="M71" s="19"/>
      <c r="N71" s="20" t="s">
        <v>39</v>
      </c>
      <c r="O71" s="19"/>
      <c r="P71" s="19"/>
      <c r="Q71" s="19"/>
      <c r="R71" s="19"/>
      <c r="S71" s="19"/>
      <c r="T71" s="19"/>
      <c r="U71" s="20" t="s">
        <v>36</v>
      </c>
      <c r="V71" s="20"/>
      <c r="W71" s="19"/>
      <c r="X71" s="19"/>
      <c r="Y71" s="19"/>
      <c r="Z71" s="19"/>
      <c r="AA71" s="19"/>
      <c r="AB71" s="19"/>
      <c r="AC71" s="19"/>
      <c r="AD71" s="20" t="s">
        <v>38</v>
      </c>
      <c r="AE71" s="20" t="s">
        <v>39</v>
      </c>
      <c r="AF71" s="20" t="s">
        <v>39</v>
      </c>
      <c r="AG71" s="19"/>
      <c r="AH71" s="19"/>
      <c r="AI71" s="19"/>
      <c r="AL71">
        <f t="shared" si="232"/>
        <v>0</v>
      </c>
      <c r="AM71">
        <f t="shared" si="233"/>
        <v>0</v>
      </c>
      <c r="AN71">
        <f t="shared" si="234"/>
        <v>0</v>
      </c>
      <c r="AO71">
        <f t="shared" si="235"/>
        <v>1</v>
      </c>
      <c r="AP71">
        <f t="shared" si="236"/>
        <v>0</v>
      </c>
      <c r="AQ71">
        <f t="shared" si="237"/>
        <v>0</v>
      </c>
      <c r="AR71">
        <f t="shared" si="238"/>
        <v>1</v>
      </c>
      <c r="AS71">
        <f t="shared" si="239"/>
        <v>0</v>
      </c>
      <c r="AT71">
        <f t="shared" ref="AT71:AT85" si="347">IF(H71="T",1,)</f>
        <v>0</v>
      </c>
      <c r="AU71">
        <f t="shared" si="240"/>
        <v>0</v>
      </c>
      <c r="AV71">
        <f t="shared" si="241"/>
        <v>0</v>
      </c>
      <c r="AW71">
        <f t="shared" si="242"/>
        <v>0</v>
      </c>
      <c r="AX71">
        <f t="shared" si="243"/>
        <v>0</v>
      </c>
      <c r="AY71">
        <f t="shared" si="244"/>
        <v>0</v>
      </c>
      <c r="AZ71">
        <f t="shared" si="245"/>
        <v>0</v>
      </c>
      <c r="BA71">
        <f t="shared" si="246"/>
        <v>0</v>
      </c>
      <c r="BB71">
        <f t="shared" si="247"/>
        <v>0</v>
      </c>
      <c r="BC71">
        <f t="shared" si="248"/>
        <v>0</v>
      </c>
      <c r="BD71">
        <f t="shared" si="249"/>
        <v>0</v>
      </c>
      <c r="BE71">
        <f t="shared" si="250"/>
        <v>0</v>
      </c>
      <c r="BF71">
        <f t="shared" si="251"/>
        <v>0</v>
      </c>
      <c r="BG71">
        <f t="shared" si="252"/>
        <v>0</v>
      </c>
      <c r="BH71">
        <f t="shared" si="253"/>
        <v>0</v>
      </c>
      <c r="BI71">
        <f t="shared" si="254"/>
        <v>0</v>
      </c>
      <c r="BJ71">
        <f t="shared" si="255"/>
        <v>0</v>
      </c>
      <c r="BK71">
        <f t="shared" si="256"/>
        <v>0</v>
      </c>
      <c r="BL71">
        <f t="shared" si="257"/>
        <v>1</v>
      </c>
      <c r="BM71">
        <f t="shared" si="258"/>
        <v>0</v>
      </c>
      <c r="BN71">
        <f t="shared" si="259"/>
        <v>0</v>
      </c>
      <c r="BO71">
        <f t="shared" si="260"/>
        <v>0</v>
      </c>
      <c r="BP71">
        <f t="shared" si="261"/>
        <v>0</v>
      </c>
      <c r="BQ71">
        <f t="shared" si="262"/>
        <v>0</v>
      </c>
      <c r="BR71">
        <f t="shared" si="263"/>
        <v>0</v>
      </c>
      <c r="BS71">
        <f t="shared" si="264"/>
        <v>1</v>
      </c>
      <c r="BT71">
        <f t="shared" si="265"/>
        <v>0</v>
      </c>
      <c r="BU71">
        <f t="shared" si="266"/>
        <v>0</v>
      </c>
      <c r="BV71">
        <f t="shared" si="267"/>
        <v>0</v>
      </c>
      <c r="BW71">
        <f t="shared" si="268"/>
        <v>0</v>
      </c>
      <c r="BX71">
        <f t="shared" si="269"/>
        <v>0</v>
      </c>
      <c r="BY71">
        <f t="shared" si="270"/>
        <v>0</v>
      </c>
      <c r="BZ71">
        <f t="shared" si="271"/>
        <v>0</v>
      </c>
      <c r="CA71">
        <f t="shared" si="272"/>
        <v>0</v>
      </c>
      <c r="CB71">
        <f t="shared" si="273"/>
        <v>0</v>
      </c>
      <c r="CC71">
        <f t="shared" si="274"/>
        <v>0</v>
      </c>
      <c r="CD71">
        <f t="shared" si="275"/>
        <v>0</v>
      </c>
      <c r="CE71">
        <f t="shared" si="276"/>
        <v>0</v>
      </c>
      <c r="CF71">
        <f t="shared" si="277"/>
        <v>0</v>
      </c>
      <c r="CG71">
        <f t="shared" si="278"/>
        <v>0</v>
      </c>
      <c r="CH71">
        <f t="shared" si="279"/>
        <v>0</v>
      </c>
      <c r="CI71">
        <f t="shared" si="280"/>
        <v>0</v>
      </c>
      <c r="CJ71">
        <f t="shared" si="281"/>
        <v>0</v>
      </c>
      <c r="CK71">
        <f t="shared" si="282"/>
        <v>0</v>
      </c>
      <c r="CL71">
        <f t="shared" si="283"/>
        <v>0</v>
      </c>
      <c r="CM71">
        <f t="shared" si="284"/>
        <v>0</v>
      </c>
      <c r="CN71">
        <f t="shared" si="285"/>
        <v>0</v>
      </c>
      <c r="CO71">
        <f t="shared" si="286"/>
        <v>0</v>
      </c>
      <c r="CP71">
        <f t="shared" si="287"/>
        <v>0</v>
      </c>
      <c r="CQ71">
        <f t="shared" si="288"/>
        <v>0</v>
      </c>
      <c r="CR71">
        <f t="shared" si="289"/>
        <v>0</v>
      </c>
      <c r="CS71">
        <f t="shared" si="290"/>
        <v>0</v>
      </c>
      <c r="CT71">
        <f t="shared" si="291"/>
        <v>0</v>
      </c>
      <c r="CU71">
        <f t="shared" si="292"/>
        <v>0</v>
      </c>
      <c r="CV71">
        <f t="shared" si="293"/>
        <v>1</v>
      </c>
      <c r="CW71">
        <f t="shared" si="294"/>
        <v>0</v>
      </c>
      <c r="CX71">
        <f t="shared" si="295"/>
        <v>0</v>
      </c>
      <c r="CY71">
        <f t="shared" si="296"/>
        <v>0</v>
      </c>
      <c r="CZ71">
        <f t="shared" si="297"/>
        <v>0</v>
      </c>
      <c r="DA71">
        <f t="shared" si="298"/>
        <v>0</v>
      </c>
      <c r="DB71">
        <f t="shared" si="299"/>
        <v>0</v>
      </c>
      <c r="DC71">
        <f t="shared" si="300"/>
        <v>0</v>
      </c>
      <c r="DD71">
        <f t="shared" si="301"/>
        <v>0</v>
      </c>
      <c r="DE71">
        <f t="shared" si="302"/>
        <v>0</v>
      </c>
      <c r="DF71">
        <f t="shared" si="303"/>
        <v>0</v>
      </c>
      <c r="DG71">
        <f t="shared" si="304"/>
        <v>0</v>
      </c>
      <c r="DH71">
        <f t="shared" si="305"/>
        <v>0</v>
      </c>
      <c r="DI71">
        <f t="shared" si="306"/>
        <v>0</v>
      </c>
      <c r="DJ71">
        <f t="shared" si="307"/>
        <v>0</v>
      </c>
      <c r="DK71">
        <f t="shared" si="308"/>
        <v>0</v>
      </c>
      <c r="DL71">
        <f t="shared" si="309"/>
        <v>0</v>
      </c>
      <c r="DM71">
        <f t="shared" si="310"/>
        <v>0</v>
      </c>
      <c r="DN71">
        <f t="shared" si="311"/>
        <v>0</v>
      </c>
      <c r="DO71">
        <f t="shared" si="312"/>
        <v>0</v>
      </c>
      <c r="DP71">
        <f t="shared" si="313"/>
        <v>0</v>
      </c>
      <c r="DQ71">
        <f t="shared" si="314"/>
        <v>0</v>
      </c>
      <c r="DR71">
        <f t="shared" si="315"/>
        <v>0</v>
      </c>
      <c r="DS71">
        <f t="shared" si="316"/>
        <v>0</v>
      </c>
      <c r="DT71">
        <f t="shared" si="317"/>
        <v>0</v>
      </c>
      <c r="DU71">
        <f t="shared" si="318"/>
        <v>0</v>
      </c>
      <c r="DV71">
        <f t="shared" si="319"/>
        <v>0</v>
      </c>
      <c r="DW71">
        <f t="shared" si="320"/>
        <v>0</v>
      </c>
      <c r="DX71">
        <f t="shared" si="321"/>
        <v>0</v>
      </c>
      <c r="DY71">
        <f t="shared" si="322"/>
        <v>0</v>
      </c>
      <c r="DZ71">
        <f t="shared" si="323"/>
        <v>0</v>
      </c>
      <c r="EA71">
        <f t="shared" si="324"/>
        <v>0</v>
      </c>
      <c r="EB71">
        <f t="shared" si="325"/>
        <v>0</v>
      </c>
      <c r="EC71">
        <f t="shared" si="326"/>
        <v>0</v>
      </c>
      <c r="ED71">
        <f t="shared" si="327"/>
        <v>1</v>
      </c>
      <c r="EE71">
        <f t="shared" si="328"/>
        <v>0</v>
      </c>
      <c r="EF71">
        <f t="shared" si="329"/>
        <v>0</v>
      </c>
      <c r="EG71">
        <f t="shared" si="330"/>
        <v>0</v>
      </c>
      <c r="EH71">
        <f t="shared" si="331"/>
        <v>0</v>
      </c>
      <c r="EI71">
        <f t="shared" si="332"/>
        <v>1</v>
      </c>
      <c r="EJ71">
        <f t="shared" si="333"/>
        <v>0</v>
      </c>
      <c r="EK71">
        <f t="shared" si="334"/>
        <v>0</v>
      </c>
      <c r="EL71">
        <f t="shared" si="335"/>
        <v>0</v>
      </c>
      <c r="EM71">
        <f t="shared" si="336"/>
        <v>1</v>
      </c>
      <c r="EN71">
        <f t="shared" si="337"/>
        <v>0</v>
      </c>
      <c r="EO71">
        <f t="shared" si="338"/>
        <v>0</v>
      </c>
      <c r="EP71">
        <f t="shared" si="339"/>
        <v>0</v>
      </c>
      <c r="EQ71">
        <f t="shared" si="340"/>
        <v>0</v>
      </c>
      <c r="ER71">
        <f t="shared" si="341"/>
        <v>0</v>
      </c>
      <c r="ES71">
        <f t="shared" si="342"/>
        <v>0</v>
      </c>
      <c r="ET71">
        <f t="shared" si="343"/>
        <v>0</v>
      </c>
      <c r="EU71">
        <f t="shared" si="344"/>
        <v>0</v>
      </c>
      <c r="EV71">
        <f t="shared" si="345"/>
        <v>0</v>
      </c>
      <c r="EW71">
        <f t="shared" si="346"/>
        <v>0</v>
      </c>
    </row>
    <row r="72" spans="1:153">
      <c r="A72" t="s">
        <v>128</v>
      </c>
      <c r="B72" s="15">
        <v>39</v>
      </c>
      <c r="C72" s="15" t="s">
        <v>35</v>
      </c>
      <c r="D72" s="16">
        <v>4</v>
      </c>
      <c r="E72" s="17" t="s">
        <v>41</v>
      </c>
      <c r="F72" s="18">
        <v>2</v>
      </c>
      <c r="G72" s="18">
        <v>1</v>
      </c>
      <c r="H72" s="19"/>
      <c r="I72" s="20" t="s">
        <v>39</v>
      </c>
      <c r="J72" s="19"/>
      <c r="K72" s="19"/>
      <c r="L72" s="19"/>
      <c r="M72" s="19" t="s">
        <v>39</v>
      </c>
      <c r="N72" s="19"/>
      <c r="O72" s="19"/>
      <c r="P72" s="19"/>
      <c r="Q72" s="19"/>
      <c r="R72" s="19"/>
      <c r="S72" s="19"/>
      <c r="T72" s="20" t="s">
        <v>39</v>
      </c>
      <c r="U72" s="20" t="s">
        <v>39</v>
      </c>
      <c r="V72" s="20"/>
      <c r="W72" s="19"/>
      <c r="X72" s="19"/>
      <c r="Y72" s="19"/>
      <c r="Z72" s="19"/>
      <c r="AA72" s="19"/>
      <c r="AB72" s="19"/>
      <c r="AC72" s="19"/>
      <c r="AD72" s="20" t="s">
        <v>39</v>
      </c>
      <c r="AE72" s="19"/>
      <c r="AF72" s="19"/>
      <c r="AG72" s="19"/>
      <c r="AH72" s="19"/>
      <c r="AI72" s="19"/>
      <c r="AL72">
        <f t="shared" si="232"/>
        <v>0</v>
      </c>
      <c r="AM72">
        <f t="shared" si="233"/>
        <v>1</v>
      </c>
      <c r="AN72">
        <f t="shared" si="234"/>
        <v>0</v>
      </c>
      <c r="AO72">
        <f t="shared" si="235"/>
        <v>0</v>
      </c>
      <c r="AP72">
        <f t="shared" si="236"/>
        <v>1</v>
      </c>
      <c r="AQ72">
        <f t="shared" si="237"/>
        <v>0</v>
      </c>
      <c r="AR72">
        <f t="shared" si="238"/>
        <v>0</v>
      </c>
      <c r="AS72">
        <f t="shared" si="239"/>
        <v>0</v>
      </c>
      <c r="AT72">
        <f t="shared" si="347"/>
        <v>0</v>
      </c>
      <c r="AU72">
        <f t="shared" si="240"/>
        <v>0</v>
      </c>
      <c r="AV72">
        <f t="shared" si="241"/>
        <v>0</v>
      </c>
      <c r="AW72">
        <f t="shared" si="242"/>
        <v>0</v>
      </c>
      <c r="AX72">
        <f t="shared" si="243"/>
        <v>0</v>
      </c>
      <c r="AY72">
        <f t="shared" si="244"/>
        <v>1</v>
      </c>
      <c r="AZ72">
        <f t="shared" si="245"/>
        <v>0</v>
      </c>
      <c r="BA72">
        <f t="shared" si="246"/>
        <v>0</v>
      </c>
      <c r="BB72">
        <f t="shared" si="247"/>
        <v>0</v>
      </c>
      <c r="BC72">
        <f t="shared" si="248"/>
        <v>0</v>
      </c>
      <c r="BD72">
        <f t="shared" si="249"/>
        <v>0</v>
      </c>
      <c r="BE72">
        <f t="shared" si="250"/>
        <v>0</v>
      </c>
      <c r="BF72">
        <f t="shared" si="251"/>
        <v>0</v>
      </c>
      <c r="BG72">
        <f t="shared" si="252"/>
        <v>0</v>
      </c>
      <c r="BH72">
        <f t="shared" si="253"/>
        <v>0</v>
      </c>
      <c r="BI72">
        <f t="shared" si="254"/>
        <v>0</v>
      </c>
      <c r="BJ72">
        <f t="shared" si="255"/>
        <v>0</v>
      </c>
      <c r="BK72">
        <f t="shared" si="256"/>
        <v>0</v>
      </c>
      <c r="BL72">
        <f t="shared" si="257"/>
        <v>0</v>
      </c>
      <c r="BM72">
        <f t="shared" si="258"/>
        <v>0</v>
      </c>
      <c r="BN72">
        <f t="shared" si="259"/>
        <v>0</v>
      </c>
      <c r="BO72">
        <f t="shared" si="260"/>
        <v>1</v>
      </c>
      <c r="BP72">
        <f t="shared" si="261"/>
        <v>0</v>
      </c>
      <c r="BQ72">
        <f t="shared" si="262"/>
        <v>0</v>
      </c>
      <c r="BR72">
        <f t="shared" si="263"/>
        <v>0</v>
      </c>
      <c r="BS72">
        <f t="shared" si="264"/>
        <v>0</v>
      </c>
      <c r="BT72">
        <f t="shared" si="265"/>
        <v>0</v>
      </c>
      <c r="BU72">
        <f t="shared" si="266"/>
        <v>0</v>
      </c>
      <c r="BV72">
        <f t="shared" si="267"/>
        <v>0</v>
      </c>
      <c r="BW72">
        <f t="shared" si="268"/>
        <v>0</v>
      </c>
      <c r="BX72">
        <f t="shared" si="269"/>
        <v>0</v>
      </c>
      <c r="BY72">
        <f t="shared" si="270"/>
        <v>0</v>
      </c>
      <c r="BZ72">
        <f t="shared" si="271"/>
        <v>0</v>
      </c>
      <c r="CA72">
        <f t="shared" si="272"/>
        <v>0</v>
      </c>
      <c r="CB72">
        <f t="shared" si="273"/>
        <v>0</v>
      </c>
      <c r="CC72">
        <f t="shared" si="274"/>
        <v>0</v>
      </c>
      <c r="CD72">
        <f t="shared" si="275"/>
        <v>0</v>
      </c>
      <c r="CE72">
        <f t="shared" si="276"/>
        <v>0</v>
      </c>
      <c r="CF72">
        <f t="shared" si="277"/>
        <v>0</v>
      </c>
      <c r="CG72">
        <f t="shared" si="278"/>
        <v>0</v>
      </c>
      <c r="CH72">
        <f t="shared" si="279"/>
        <v>0</v>
      </c>
      <c r="CI72">
        <f t="shared" si="280"/>
        <v>0</v>
      </c>
      <c r="CJ72">
        <f t="shared" si="281"/>
        <v>0</v>
      </c>
      <c r="CK72">
        <f t="shared" si="282"/>
        <v>0</v>
      </c>
      <c r="CL72">
        <f t="shared" si="283"/>
        <v>0</v>
      </c>
      <c r="CM72">
        <f t="shared" si="284"/>
        <v>0</v>
      </c>
      <c r="CN72">
        <f t="shared" si="285"/>
        <v>0</v>
      </c>
      <c r="CO72">
        <f t="shared" si="286"/>
        <v>0</v>
      </c>
      <c r="CP72">
        <f t="shared" si="287"/>
        <v>0</v>
      </c>
      <c r="CQ72">
        <f t="shared" si="288"/>
        <v>1</v>
      </c>
      <c r="CR72">
        <f t="shared" si="289"/>
        <v>0</v>
      </c>
      <c r="CS72">
        <f t="shared" si="290"/>
        <v>0</v>
      </c>
      <c r="CT72">
        <f t="shared" si="291"/>
        <v>0</v>
      </c>
      <c r="CU72">
        <f t="shared" si="292"/>
        <v>1</v>
      </c>
      <c r="CV72">
        <f t="shared" si="293"/>
        <v>0</v>
      </c>
      <c r="CW72">
        <f t="shared" si="294"/>
        <v>0</v>
      </c>
      <c r="CX72">
        <f t="shared" si="295"/>
        <v>0</v>
      </c>
      <c r="CY72">
        <f t="shared" si="296"/>
        <v>0</v>
      </c>
      <c r="CZ72">
        <f t="shared" si="297"/>
        <v>0</v>
      </c>
      <c r="DA72">
        <f t="shared" si="298"/>
        <v>0</v>
      </c>
      <c r="DB72">
        <f t="shared" si="299"/>
        <v>0</v>
      </c>
      <c r="DC72">
        <f t="shared" si="300"/>
        <v>0</v>
      </c>
      <c r="DD72">
        <f t="shared" si="301"/>
        <v>0</v>
      </c>
      <c r="DE72">
        <f t="shared" si="302"/>
        <v>0</v>
      </c>
      <c r="DF72">
        <f t="shared" si="303"/>
        <v>0</v>
      </c>
      <c r="DG72">
        <f t="shared" si="304"/>
        <v>0</v>
      </c>
      <c r="DH72">
        <f t="shared" si="305"/>
        <v>0</v>
      </c>
      <c r="DI72">
        <f t="shared" si="306"/>
        <v>0</v>
      </c>
      <c r="DJ72">
        <f t="shared" si="307"/>
        <v>0</v>
      </c>
      <c r="DK72">
        <f t="shared" si="308"/>
        <v>0</v>
      </c>
      <c r="DL72">
        <f t="shared" si="309"/>
        <v>0</v>
      </c>
      <c r="DM72">
        <f t="shared" si="310"/>
        <v>0</v>
      </c>
      <c r="DN72">
        <f t="shared" si="311"/>
        <v>0</v>
      </c>
      <c r="DO72">
        <f t="shared" si="312"/>
        <v>0</v>
      </c>
      <c r="DP72">
        <f t="shared" si="313"/>
        <v>0</v>
      </c>
      <c r="DQ72">
        <f t="shared" si="314"/>
        <v>0</v>
      </c>
      <c r="DR72">
        <f t="shared" si="315"/>
        <v>0</v>
      </c>
      <c r="DS72">
        <f t="shared" si="316"/>
        <v>0</v>
      </c>
      <c r="DT72">
        <f t="shared" si="317"/>
        <v>0</v>
      </c>
      <c r="DU72">
        <f t="shared" si="318"/>
        <v>0</v>
      </c>
      <c r="DV72">
        <f t="shared" si="319"/>
        <v>0</v>
      </c>
      <c r="DW72">
        <f t="shared" si="320"/>
        <v>0</v>
      </c>
      <c r="DX72">
        <f t="shared" si="321"/>
        <v>0</v>
      </c>
      <c r="DY72">
        <f t="shared" si="322"/>
        <v>0</v>
      </c>
      <c r="DZ72">
        <f t="shared" si="323"/>
        <v>0</v>
      </c>
      <c r="EA72">
        <f t="shared" si="324"/>
        <v>0</v>
      </c>
      <c r="EB72">
        <f t="shared" si="325"/>
        <v>0</v>
      </c>
      <c r="EC72">
        <f t="shared" si="326"/>
        <v>0</v>
      </c>
      <c r="ED72">
        <f t="shared" si="327"/>
        <v>0</v>
      </c>
      <c r="EE72">
        <f t="shared" si="328"/>
        <v>1</v>
      </c>
      <c r="EF72">
        <f t="shared" si="329"/>
        <v>0</v>
      </c>
      <c r="EG72">
        <f t="shared" si="330"/>
        <v>0</v>
      </c>
      <c r="EH72">
        <f t="shared" si="331"/>
        <v>0</v>
      </c>
      <c r="EI72">
        <f t="shared" si="332"/>
        <v>0</v>
      </c>
      <c r="EJ72">
        <f t="shared" si="333"/>
        <v>0</v>
      </c>
      <c r="EK72">
        <f t="shared" si="334"/>
        <v>0</v>
      </c>
      <c r="EL72">
        <f t="shared" si="335"/>
        <v>0</v>
      </c>
      <c r="EM72">
        <f t="shared" si="336"/>
        <v>0</v>
      </c>
      <c r="EN72">
        <f t="shared" si="337"/>
        <v>0</v>
      </c>
      <c r="EO72">
        <f t="shared" si="338"/>
        <v>0</v>
      </c>
      <c r="EP72">
        <f t="shared" si="339"/>
        <v>0</v>
      </c>
      <c r="EQ72">
        <f t="shared" si="340"/>
        <v>0</v>
      </c>
      <c r="ER72">
        <f t="shared" si="341"/>
        <v>0</v>
      </c>
      <c r="ES72">
        <f t="shared" si="342"/>
        <v>0</v>
      </c>
      <c r="ET72">
        <f t="shared" si="343"/>
        <v>0</v>
      </c>
      <c r="EU72">
        <f t="shared" si="344"/>
        <v>0</v>
      </c>
      <c r="EV72">
        <f t="shared" si="345"/>
        <v>0</v>
      </c>
      <c r="EW72">
        <f t="shared" si="346"/>
        <v>0</v>
      </c>
    </row>
    <row r="73" spans="1:153">
      <c r="A73" t="s">
        <v>129</v>
      </c>
      <c r="B73" s="15">
        <v>26</v>
      </c>
      <c r="C73" s="15" t="s">
        <v>35</v>
      </c>
      <c r="D73" s="16">
        <v>9</v>
      </c>
      <c r="E73" s="17" t="s">
        <v>36</v>
      </c>
      <c r="F73" s="18">
        <v>3</v>
      </c>
      <c r="G73" s="18">
        <v>2</v>
      </c>
      <c r="H73" s="19"/>
      <c r="I73" s="19"/>
      <c r="J73" s="20" t="s">
        <v>37</v>
      </c>
      <c r="K73" s="19"/>
      <c r="L73" s="19"/>
      <c r="M73" s="19"/>
      <c r="N73" s="20" t="s">
        <v>38</v>
      </c>
      <c r="O73" s="19"/>
      <c r="P73" s="19"/>
      <c r="Q73" s="19"/>
      <c r="R73" s="19"/>
      <c r="S73" s="19"/>
      <c r="T73" s="20" t="s">
        <v>38</v>
      </c>
      <c r="U73" s="19"/>
      <c r="V73" s="19"/>
      <c r="W73" s="19"/>
      <c r="X73" s="19"/>
      <c r="Y73" s="19"/>
      <c r="Z73" s="19"/>
      <c r="AA73" s="19"/>
      <c r="AB73" s="19"/>
      <c r="AC73" s="19"/>
      <c r="AD73" s="20" t="s">
        <v>38</v>
      </c>
      <c r="AE73" s="19"/>
      <c r="AF73" s="20" t="s">
        <v>39</v>
      </c>
      <c r="AG73" s="19"/>
      <c r="AH73" s="19"/>
      <c r="AI73" s="19"/>
      <c r="AL73">
        <f t="shared" si="232"/>
        <v>0</v>
      </c>
      <c r="AM73">
        <f t="shared" si="233"/>
        <v>0</v>
      </c>
      <c r="AN73">
        <f t="shared" si="234"/>
        <v>1</v>
      </c>
      <c r="AO73">
        <f t="shared" si="235"/>
        <v>0</v>
      </c>
      <c r="AP73">
        <f t="shared" si="236"/>
        <v>0</v>
      </c>
      <c r="AQ73">
        <f t="shared" si="237"/>
        <v>1</v>
      </c>
      <c r="AR73">
        <f t="shared" si="238"/>
        <v>0</v>
      </c>
      <c r="AS73">
        <f t="shared" si="239"/>
        <v>0</v>
      </c>
      <c r="AT73">
        <f t="shared" si="347"/>
        <v>0</v>
      </c>
      <c r="AU73">
        <f t="shared" si="240"/>
        <v>0</v>
      </c>
      <c r="AV73">
        <f t="shared" si="241"/>
        <v>0</v>
      </c>
      <c r="AW73">
        <f t="shared" si="242"/>
        <v>0</v>
      </c>
      <c r="AX73">
        <f t="shared" si="243"/>
        <v>0</v>
      </c>
      <c r="AY73">
        <f t="shared" si="244"/>
        <v>0</v>
      </c>
      <c r="AZ73">
        <f t="shared" si="245"/>
        <v>0</v>
      </c>
      <c r="BA73">
        <f t="shared" si="246"/>
        <v>0</v>
      </c>
      <c r="BB73">
        <f t="shared" si="247"/>
        <v>0</v>
      </c>
      <c r="BC73">
        <f t="shared" si="248"/>
        <v>0</v>
      </c>
      <c r="BD73">
        <f t="shared" si="249"/>
        <v>0</v>
      </c>
      <c r="BE73">
        <f t="shared" si="250"/>
        <v>1</v>
      </c>
      <c r="BF73">
        <f t="shared" si="251"/>
        <v>0</v>
      </c>
      <c r="BG73">
        <f t="shared" si="252"/>
        <v>0</v>
      </c>
      <c r="BH73">
        <f t="shared" si="253"/>
        <v>0</v>
      </c>
      <c r="BI73">
        <f t="shared" si="254"/>
        <v>0</v>
      </c>
      <c r="BJ73">
        <f t="shared" si="255"/>
        <v>0</v>
      </c>
      <c r="BK73">
        <f t="shared" si="256"/>
        <v>0</v>
      </c>
      <c r="BL73">
        <f t="shared" si="257"/>
        <v>0</v>
      </c>
      <c r="BM73">
        <f t="shared" si="258"/>
        <v>0</v>
      </c>
      <c r="BN73">
        <f t="shared" si="259"/>
        <v>0</v>
      </c>
      <c r="BO73">
        <f t="shared" si="260"/>
        <v>0</v>
      </c>
      <c r="BP73">
        <f t="shared" si="261"/>
        <v>0</v>
      </c>
      <c r="BQ73">
        <f t="shared" si="262"/>
        <v>0</v>
      </c>
      <c r="BR73">
        <f t="shared" si="263"/>
        <v>1</v>
      </c>
      <c r="BS73">
        <f t="shared" si="264"/>
        <v>0</v>
      </c>
      <c r="BT73">
        <f t="shared" si="265"/>
        <v>0</v>
      </c>
      <c r="BU73">
        <f t="shared" si="266"/>
        <v>0</v>
      </c>
      <c r="BV73">
        <f t="shared" si="267"/>
        <v>0</v>
      </c>
      <c r="BW73">
        <f t="shared" si="268"/>
        <v>0</v>
      </c>
      <c r="BX73">
        <f t="shared" si="269"/>
        <v>0</v>
      </c>
      <c r="BY73">
        <f t="shared" si="270"/>
        <v>0</v>
      </c>
      <c r="BZ73">
        <f t="shared" si="271"/>
        <v>0</v>
      </c>
      <c r="CA73">
        <f t="shared" si="272"/>
        <v>0</v>
      </c>
      <c r="CB73">
        <f t="shared" si="273"/>
        <v>0</v>
      </c>
      <c r="CC73">
        <f t="shared" si="274"/>
        <v>0</v>
      </c>
      <c r="CD73">
        <f t="shared" si="275"/>
        <v>0</v>
      </c>
      <c r="CE73">
        <f t="shared" si="276"/>
        <v>0</v>
      </c>
      <c r="CF73">
        <f t="shared" si="277"/>
        <v>0</v>
      </c>
      <c r="CG73">
        <f t="shared" si="278"/>
        <v>0</v>
      </c>
      <c r="CH73">
        <f t="shared" si="279"/>
        <v>0</v>
      </c>
      <c r="CI73">
        <f t="shared" si="280"/>
        <v>0</v>
      </c>
      <c r="CJ73">
        <f t="shared" si="281"/>
        <v>0</v>
      </c>
      <c r="CK73">
        <f t="shared" si="282"/>
        <v>0</v>
      </c>
      <c r="CL73">
        <f t="shared" si="283"/>
        <v>0</v>
      </c>
      <c r="CM73">
        <f t="shared" si="284"/>
        <v>0</v>
      </c>
      <c r="CN73">
        <f t="shared" si="285"/>
        <v>0</v>
      </c>
      <c r="CO73">
        <f t="shared" si="286"/>
        <v>0</v>
      </c>
      <c r="CP73">
        <f t="shared" si="287"/>
        <v>1</v>
      </c>
      <c r="CQ73">
        <f t="shared" si="288"/>
        <v>0</v>
      </c>
      <c r="CR73">
        <f t="shared" si="289"/>
        <v>0</v>
      </c>
      <c r="CS73">
        <f t="shared" si="290"/>
        <v>0</v>
      </c>
      <c r="CT73">
        <f t="shared" si="291"/>
        <v>0</v>
      </c>
      <c r="CU73">
        <f t="shared" si="292"/>
        <v>0</v>
      </c>
      <c r="CV73">
        <f t="shared" si="293"/>
        <v>0</v>
      </c>
      <c r="CW73">
        <f t="shared" si="294"/>
        <v>0</v>
      </c>
      <c r="CX73">
        <f t="shared" si="295"/>
        <v>0</v>
      </c>
      <c r="CY73">
        <f t="shared" si="296"/>
        <v>0</v>
      </c>
      <c r="CZ73">
        <f t="shared" si="297"/>
        <v>0</v>
      </c>
      <c r="DA73">
        <f t="shared" si="298"/>
        <v>0</v>
      </c>
      <c r="DB73">
        <f t="shared" si="299"/>
        <v>0</v>
      </c>
      <c r="DC73">
        <f t="shared" si="300"/>
        <v>0</v>
      </c>
      <c r="DD73">
        <f t="shared" si="301"/>
        <v>0</v>
      </c>
      <c r="DE73">
        <f t="shared" si="302"/>
        <v>0</v>
      </c>
      <c r="DF73">
        <f t="shared" si="303"/>
        <v>0</v>
      </c>
      <c r="DG73">
        <f t="shared" si="304"/>
        <v>0</v>
      </c>
      <c r="DH73">
        <f t="shared" si="305"/>
        <v>0</v>
      </c>
      <c r="DI73">
        <f t="shared" si="306"/>
        <v>0</v>
      </c>
      <c r="DJ73">
        <f t="shared" si="307"/>
        <v>0</v>
      </c>
      <c r="DK73">
        <f t="shared" si="308"/>
        <v>0</v>
      </c>
      <c r="DL73">
        <f t="shared" si="309"/>
        <v>0</v>
      </c>
      <c r="DM73">
        <f t="shared" si="310"/>
        <v>0</v>
      </c>
      <c r="DN73">
        <f t="shared" si="311"/>
        <v>0</v>
      </c>
      <c r="DO73">
        <f t="shared" si="312"/>
        <v>0</v>
      </c>
      <c r="DP73">
        <f t="shared" si="313"/>
        <v>0</v>
      </c>
      <c r="DQ73">
        <f t="shared" si="314"/>
        <v>0</v>
      </c>
      <c r="DR73">
        <f t="shared" si="315"/>
        <v>0</v>
      </c>
      <c r="DS73">
        <f t="shared" si="316"/>
        <v>0</v>
      </c>
      <c r="DT73">
        <f t="shared" si="317"/>
        <v>0</v>
      </c>
      <c r="DU73">
        <f t="shared" si="318"/>
        <v>0</v>
      </c>
      <c r="DV73">
        <f t="shared" si="319"/>
        <v>0</v>
      </c>
      <c r="DW73">
        <f t="shared" si="320"/>
        <v>0</v>
      </c>
      <c r="DX73">
        <f t="shared" si="321"/>
        <v>0</v>
      </c>
      <c r="DY73">
        <f t="shared" si="322"/>
        <v>0</v>
      </c>
      <c r="DZ73">
        <f t="shared" si="323"/>
        <v>0</v>
      </c>
      <c r="EA73">
        <f t="shared" si="324"/>
        <v>0</v>
      </c>
      <c r="EB73">
        <f t="shared" si="325"/>
        <v>0</v>
      </c>
      <c r="EC73">
        <f t="shared" si="326"/>
        <v>0</v>
      </c>
      <c r="ED73">
        <f t="shared" si="327"/>
        <v>1</v>
      </c>
      <c r="EE73">
        <f t="shared" si="328"/>
        <v>0</v>
      </c>
      <c r="EF73">
        <f t="shared" si="329"/>
        <v>0</v>
      </c>
      <c r="EG73">
        <f t="shared" si="330"/>
        <v>0</v>
      </c>
      <c r="EH73">
        <f t="shared" si="331"/>
        <v>0</v>
      </c>
      <c r="EI73">
        <f t="shared" si="332"/>
        <v>0</v>
      </c>
      <c r="EJ73">
        <f t="shared" si="333"/>
        <v>0</v>
      </c>
      <c r="EK73">
        <f t="shared" si="334"/>
        <v>0</v>
      </c>
      <c r="EL73">
        <f t="shared" si="335"/>
        <v>0</v>
      </c>
      <c r="EM73">
        <f t="shared" si="336"/>
        <v>1</v>
      </c>
      <c r="EN73">
        <f t="shared" si="337"/>
        <v>0</v>
      </c>
      <c r="EO73">
        <f t="shared" si="338"/>
        <v>0</v>
      </c>
      <c r="EP73">
        <f t="shared" si="339"/>
        <v>0</v>
      </c>
      <c r="EQ73">
        <f t="shared" si="340"/>
        <v>0</v>
      </c>
      <c r="ER73">
        <f t="shared" si="341"/>
        <v>0</v>
      </c>
      <c r="ES73">
        <f t="shared" si="342"/>
        <v>0</v>
      </c>
      <c r="ET73">
        <f t="shared" si="343"/>
        <v>0</v>
      </c>
      <c r="EU73">
        <f t="shared" si="344"/>
        <v>0</v>
      </c>
      <c r="EV73">
        <f t="shared" si="345"/>
        <v>0</v>
      </c>
      <c r="EW73">
        <f t="shared" si="346"/>
        <v>0</v>
      </c>
    </row>
    <row r="74" spans="1:153">
      <c r="A74" t="s">
        <v>130</v>
      </c>
      <c r="B74" s="15">
        <v>56</v>
      </c>
      <c r="C74" s="15" t="s">
        <v>35</v>
      </c>
      <c r="D74" s="16">
        <v>11</v>
      </c>
      <c r="E74" s="17" t="s">
        <v>41</v>
      </c>
      <c r="F74" s="18">
        <v>1</v>
      </c>
      <c r="G74" s="18">
        <v>1</v>
      </c>
      <c r="H74" s="19"/>
      <c r="I74" s="19"/>
      <c r="J74" s="19"/>
      <c r="K74" s="19"/>
      <c r="L74" s="19"/>
      <c r="M74" s="19"/>
      <c r="N74" s="20" t="s">
        <v>39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0" t="s">
        <v>38</v>
      </c>
      <c r="AI74" s="19"/>
      <c r="AL74">
        <f t="shared" si="232"/>
        <v>1</v>
      </c>
      <c r="AM74">
        <f t="shared" si="233"/>
        <v>0</v>
      </c>
      <c r="AN74">
        <f t="shared" si="234"/>
        <v>0</v>
      </c>
      <c r="AO74">
        <f t="shared" si="235"/>
        <v>0</v>
      </c>
      <c r="AP74">
        <f t="shared" si="236"/>
        <v>1</v>
      </c>
      <c r="AQ74">
        <f t="shared" si="237"/>
        <v>0</v>
      </c>
      <c r="AR74">
        <f t="shared" si="238"/>
        <v>0</v>
      </c>
      <c r="AS74">
        <f t="shared" si="239"/>
        <v>0</v>
      </c>
      <c r="AT74">
        <f t="shared" si="347"/>
        <v>0</v>
      </c>
      <c r="AU74">
        <f t="shared" si="240"/>
        <v>0</v>
      </c>
      <c r="AV74">
        <f t="shared" si="241"/>
        <v>0</v>
      </c>
      <c r="AW74">
        <f t="shared" si="242"/>
        <v>0</v>
      </c>
      <c r="AX74">
        <f t="shared" si="243"/>
        <v>0</v>
      </c>
      <c r="AY74">
        <f t="shared" si="244"/>
        <v>0</v>
      </c>
      <c r="AZ74">
        <f t="shared" si="245"/>
        <v>0</v>
      </c>
      <c r="BA74">
        <f t="shared" si="246"/>
        <v>0</v>
      </c>
      <c r="BB74">
        <f t="shared" si="247"/>
        <v>0</v>
      </c>
      <c r="BC74">
        <f t="shared" si="248"/>
        <v>0</v>
      </c>
      <c r="BD74">
        <f t="shared" si="249"/>
        <v>0</v>
      </c>
      <c r="BE74">
        <f t="shared" si="250"/>
        <v>0</v>
      </c>
      <c r="BF74">
        <f t="shared" si="251"/>
        <v>0</v>
      </c>
      <c r="BG74">
        <f t="shared" si="252"/>
        <v>0</v>
      </c>
      <c r="BH74">
        <f t="shared" si="253"/>
        <v>0</v>
      </c>
      <c r="BI74">
        <f t="shared" si="254"/>
        <v>0</v>
      </c>
      <c r="BJ74">
        <f t="shared" si="255"/>
        <v>0</v>
      </c>
      <c r="BK74">
        <f t="shared" si="256"/>
        <v>0</v>
      </c>
      <c r="BL74">
        <f t="shared" si="257"/>
        <v>0</v>
      </c>
      <c r="BM74">
        <f t="shared" si="258"/>
        <v>0</v>
      </c>
      <c r="BN74">
        <f t="shared" si="259"/>
        <v>0</v>
      </c>
      <c r="BO74">
        <f t="shared" si="260"/>
        <v>0</v>
      </c>
      <c r="BP74">
        <f t="shared" si="261"/>
        <v>0</v>
      </c>
      <c r="BQ74">
        <f t="shared" si="262"/>
        <v>0</v>
      </c>
      <c r="BR74">
        <f t="shared" si="263"/>
        <v>0</v>
      </c>
      <c r="BS74">
        <f t="shared" si="264"/>
        <v>1</v>
      </c>
      <c r="BT74">
        <f t="shared" si="265"/>
        <v>0</v>
      </c>
      <c r="BU74">
        <f t="shared" si="266"/>
        <v>0</v>
      </c>
      <c r="BV74">
        <f t="shared" si="267"/>
        <v>0</v>
      </c>
      <c r="BW74">
        <f t="shared" si="268"/>
        <v>0</v>
      </c>
      <c r="BX74">
        <f t="shared" si="269"/>
        <v>0</v>
      </c>
      <c r="BY74">
        <f t="shared" si="270"/>
        <v>0</v>
      </c>
      <c r="BZ74">
        <f t="shared" si="271"/>
        <v>0</v>
      </c>
      <c r="CA74">
        <f t="shared" si="272"/>
        <v>0</v>
      </c>
      <c r="CB74">
        <f t="shared" si="273"/>
        <v>0</v>
      </c>
      <c r="CC74">
        <f t="shared" si="274"/>
        <v>0</v>
      </c>
      <c r="CD74">
        <f t="shared" si="275"/>
        <v>0</v>
      </c>
      <c r="CE74">
        <f t="shared" si="276"/>
        <v>0</v>
      </c>
      <c r="CF74">
        <f t="shared" si="277"/>
        <v>0</v>
      </c>
      <c r="CG74">
        <f t="shared" si="278"/>
        <v>0</v>
      </c>
      <c r="CH74">
        <f t="shared" si="279"/>
        <v>0</v>
      </c>
      <c r="CI74">
        <f t="shared" si="280"/>
        <v>0</v>
      </c>
      <c r="CJ74">
        <f t="shared" si="281"/>
        <v>0</v>
      </c>
      <c r="CK74">
        <f t="shared" si="282"/>
        <v>0</v>
      </c>
      <c r="CL74">
        <f t="shared" si="283"/>
        <v>0</v>
      </c>
      <c r="CM74">
        <f t="shared" si="284"/>
        <v>0</v>
      </c>
      <c r="CN74">
        <f t="shared" si="285"/>
        <v>0</v>
      </c>
      <c r="CO74">
        <f t="shared" si="286"/>
        <v>0</v>
      </c>
      <c r="CP74">
        <f t="shared" si="287"/>
        <v>0</v>
      </c>
      <c r="CQ74">
        <f t="shared" si="288"/>
        <v>0</v>
      </c>
      <c r="CR74">
        <f t="shared" si="289"/>
        <v>0</v>
      </c>
      <c r="CS74">
        <f t="shared" si="290"/>
        <v>0</v>
      </c>
      <c r="CT74">
        <f t="shared" si="291"/>
        <v>0</v>
      </c>
      <c r="CU74">
        <f t="shared" si="292"/>
        <v>0</v>
      </c>
      <c r="CV74">
        <f t="shared" si="293"/>
        <v>0</v>
      </c>
      <c r="CW74">
        <f t="shared" si="294"/>
        <v>0</v>
      </c>
      <c r="CX74">
        <f t="shared" si="295"/>
        <v>0</v>
      </c>
      <c r="CY74">
        <f t="shared" si="296"/>
        <v>0</v>
      </c>
      <c r="CZ74">
        <f t="shared" si="297"/>
        <v>0</v>
      </c>
      <c r="DA74">
        <f t="shared" si="298"/>
        <v>0</v>
      </c>
      <c r="DB74">
        <f t="shared" si="299"/>
        <v>0</v>
      </c>
      <c r="DC74">
        <f t="shared" si="300"/>
        <v>0</v>
      </c>
      <c r="DD74">
        <f t="shared" si="301"/>
        <v>0</v>
      </c>
      <c r="DE74">
        <f t="shared" si="302"/>
        <v>0</v>
      </c>
      <c r="DF74">
        <f t="shared" si="303"/>
        <v>0</v>
      </c>
      <c r="DG74">
        <f t="shared" si="304"/>
        <v>0</v>
      </c>
      <c r="DH74">
        <f t="shared" si="305"/>
        <v>0</v>
      </c>
      <c r="DI74">
        <f t="shared" si="306"/>
        <v>0</v>
      </c>
      <c r="DJ74">
        <f t="shared" si="307"/>
        <v>0</v>
      </c>
      <c r="DK74">
        <f t="shared" si="308"/>
        <v>0</v>
      </c>
      <c r="DL74">
        <f t="shared" si="309"/>
        <v>0</v>
      </c>
      <c r="DM74">
        <f t="shared" si="310"/>
        <v>0</v>
      </c>
      <c r="DN74">
        <f t="shared" si="311"/>
        <v>0</v>
      </c>
      <c r="DO74">
        <f t="shared" si="312"/>
        <v>0</v>
      </c>
      <c r="DP74">
        <f t="shared" si="313"/>
        <v>0</v>
      </c>
      <c r="DQ74">
        <f t="shared" si="314"/>
        <v>0</v>
      </c>
      <c r="DR74">
        <f t="shared" si="315"/>
        <v>0</v>
      </c>
      <c r="DS74">
        <f t="shared" si="316"/>
        <v>0</v>
      </c>
      <c r="DT74">
        <f t="shared" si="317"/>
        <v>0</v>
      </c>
      <c r="DU74">
        <f t="shared" si="318"/>
        <v>0</v>
      </c>
      <c r="DV74">
        <f t="shared" si="319"/>
        <v>0</v>
      </c>
      <c r="DW74">
        <f t="shared" si="320"/>
        <v>0</v>
      </c>
      <c r="DX74">
        <f t="shared" si="321"/>
        <v>0</v>
      </c>
      <c r="DY74">
        <f t="shared" si="322"/>
        <v>0</v>
      </c>
      <c r="DZ74">
        <f t="shared" si="323"/>
        <v>0</v>
      </c>
      <c r="EA74">
        <f t="shared" si="324"/>
        <v>0</v>
      </c>
      <c r="EB74">
        <f t="shared" si="325"/>
        <v>0</v>
      </c>
      <c r="EC74">
        <f t="shared" si="326"/>
        <v>0</v>
      </c>
      <c r="ED74">
        <f t="shared" si="327"/>
        <v>0</v>
      </c>
      <c r="EE74">
        <f t="shared" si="328"/>
        <v>0</v>
      </c>
      <c r="EF74">
        <f t="shared" si="329"/>
        <v>0</v>
      </c>
      <c r="EG74">
        <f t="shared" si="330"/>
        <v>0</v>
      </c>
      <c r="EH74">
        <f t="shared" si="331"/>
        <v>0</v>
      </c>
      <c r="EI74">
        <f t="shared" si="332"/>
        <v>0</v>
      </c>
      <c r="EJ74">
        <f t="shared" si="333"/>
        <v>0</v>
      </c>
      <c r="EK74">
        <f t="shared" si="334"/>
        <v>0</v>
      </c>
      <c r="EL74">
        <f t="shared" si="335"/>
        <v>0</v>
      </c>
      <c r="EM74">
        <f t="shared" si="336"/>
        <v>0</v>
      </c>
      <c r="EN74">
        <f t="shared" si="337"/>
        <v>0</v>
      </c>
      <c r="EO74">
        <f t="shared" si="338"/>
        <v>0</v>
      </c>
      <c r="EP74">
        <f t="shared" si="339"/>
        <v>0</v>
      </c>
      <c r="EQ74">
        <f t="shared" si="340"/>
        <v>0</v>
      </c>
      <c r="ER74">
        <f t="shared" si="341"/>
        <v>0</v>
      </c>
      <c r="ES74">
        <f t="shared" si="342"/>
        <v>0</v>
      </c>
      <c r="ET74">
        <f t="shared" si="343"/>
        <v>1</v>
      </c>
      <c r="EU74">
        <f t="shared" si="344"/>
        <v>0</v>
      </c>
      <c r="EV74">
        <f t="shared" si="345"/>
        <v>0</v>
      </c>
      <c r="EW74">
        <f t="shared" si="346"/>
        <v>0</v>
      </c>
    </row>
    <row r="75" spans="1:153">
      <c r="A75" t="s">
        <v>131</v>
      </c>
      <c r="B75" s="15">
        <v>128</v>
      </c>
      <c r="C75" s="15" t="s">
        <v>35</v>
      </c>
      <c r="D75" s="16">
        <v>5</v>
      </c>
      <c r="E75" s="17" t="s">
        <v>53</v>
      </c>
      <c r="F75" s="18">
        <v>1</v>
      </c>
      <c r="G75" s="18">
        <v>1</v>
      </c>
      <c r="H75" s="19"/>
      <c r="I75" s="19"/>
      <c r="J75" s="19"/>
      <c r="K75" s="19"/>
      <c r="L75" s="19"/>
      <c r="M75" s="19"/>
      <c r="N75" s="20" t="s">
        <v>39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L75">
        <f t="shared" si="232"/>
        <v>1</v>
      </c>
      <c r="AM75">
        <f t="shared" si="233"/>
        <v>0</v>
      </c>
      <c r="AN75">
        <f t="shared" si="234"/>
        <v>0</v>
      </c>
      <c r="AO75">
        <f t="shared" si="235"/>
        <v>0</v>
      </c>
      <c r="AP75">
        <f t="shared" si="236"/>
        <v>1</v>
      </c>
      <c r="AQ75">
        <f t="shared" si="237"/>
        <v>0</v>
      </c>
      <c r="AR75">
        <f t="shared" si="238"/>
        <v>0</v>
      </c>
      <c r="AS75">
        <f t="shared" si="239"/>
        <v>0</v>
      </c>
      <c r="AT75">
        <f t="shared" si="347"/>
        <v>0</v>
      </c>
      <c r="AU75">
        <f t="shared" si="240"/>
        <v>0</v>
      </c>
      <c r="AV75">
        <f t="shared" si="241"/>
        <v>0</v>
      </c>
      <c r="AW75">
        <f t="shared" si="242"/>
        <v>0</v>
      </c>
      <c r="AX75">
        <f t="shared" si="243"/>
        <v>0</v>
      </c>
      <c r="AY75">
        <f t="shared" si="244"/>
        <v>0</v>
      </c>
      <c r="AZ75">
        <f t="shared" si="245"/>
        <v>0</v>
      </c>
      <c r="BA75">
        <f t="shared" si="246"/>
        <v>0</v>
      </c>
      <c r="BB75">
        <f t="shared" si="247"/>
        <v>0</v>
      </c>
      <c r="BC75">
        <f t="shared" si="248"/>
        <v>0</v>
      </c>
      <c r="BD75">
        <f t="shared" si="249"/>
        <v>0</v>
      </c>
      <c r="BE75">
        <f t="shared" si="250"/>
        <v>0</v>
      </c>
      <c r="BF75">
        <f t="shared" si="251"/>
        <v>0</v>
      </c>
      <c r="BG75">
        <f t="shared" si="252"/>
        <v>0</v>
      </c>
      <c r="BH75">
        <f t="shared" si="253"/>
        <v>0</v>
      </c>
      <c r="BI75">
        <f t="shared" si="254"/>
        <v>0</v>
      </c>
      <c r="BJ75">
        <f t="shared" si="255"/>
        <v>0</v>
      </c>
      <c r="BK75">
        <f t="shared" si="256"/>
        <v>0</v>
      </c>
      <c r="BL75">
        <f t="shared" si="257"/>
        <v>0</v>
      </c>
      <c r="BM75">
        <f t="shared" si="258"/>
        <v>0</v>
      </c>
      <c r="BN75">
        <f t="shared" si="259"/>
        <v>0</v>
      </c>
      <c r="BO75">
        <f t="shared" si="260"/>
        <v>0</v>
      </c>
      <c r="BP75">
        <f t="shared" si="261"/>
        <v>0</v>
      </c>
      <c r="BQ75">
        <f t="shared" si="262"/>
        <v>0</v>
      </c>
      <c r="BR75">
        <f t="shared" si="263"/>
        <v>0</v>
      </c>
      <c r="BS75">
        <f t="shared" si="264"/>
        <v>1</v>
      </c>
      <c r="BT75">
        <f t="shared" si="265"/>
        <v>0</v>
      </c>
      <c r="BU75">
        <f t="shared" si="266"/>
        <v>0</v>
      </c>
      <c r="BV75">
        <f t="shared" si="267"/>
        <v>0</v>
      </c>
      <c r="BW75">
        <f t="shared" si="268"/>
        <v>0</v>
      </c>
      <c r="BX75">
        <f t="shared" si="269"/>
        <v>0</v>
      </c>
      <c r="BY75">
        <f t="shared" si="270"/>
        <v>0</v>
      </c>
      <c r="BZ75">
        <f t="shared" si="271"/>
        <v>0</v>
      </c>
      <c r="CA75">
        <f t="shared" si="272"/>
        <v>0</v>
      </c>
      <c r="CB75">
        <f t="shared" si="273"/>
        <v>0</v>
      </c>
      <c r="CC75">
        <f t="shared" si="274"/>
        <v>0</v>
      </c>
      <c r="CD75">
        <f t="shared" si="275"/>
        <v>0</v>
      </c>
      <c r="CE75">
        <f t="shared" si="276"/>
        <v>0</v>
      </c>
      <c r="CF75">
        <f t="shared" si="277"/>
        <v>0</v>
      </c>
      <c r="CG75">
        <f t="shared" si="278"/>
        <v>0</v>
      </c>
      <c r="CH75">
        <f t="shared" si="279"/>
        <v>0</v>
      </c>
      <c r="CI75">
        <f t="shared" si="280"/>
        <v>0</v>
      </c>
      <c r="CJ75">
        <f t="shared" si="281"/>
        <v>0</v>
      </c>
      <c r="CK75">
        <f t="shared" si="282"/>
        <v>0</v>
      </c>
      <c r="CL75">
        <f t="shared" si="283"/>
        <v>0</v>
      </c>
      <c r="CM75">
        <f t="shared" si="284"/>
        <v>0</v>
      </c>
      <c r="CN75">
        <f t="shared" si="285"/>
        <v>0</v>
      </c>
      <c r="CO75">
        <f t="shared" si="286"/>
        <v>0</v>
      </c>
      <c r="CP75">
        <f t="shared" si="287"/>
        <v>0</v>
      </c>
      <c r="CQ75">
        <f t="shared" si="288"/>
        <v>0</v>
      </c>
      <c r="CR75">
        <f t="shared" si="289"/>
        <v>0</v>
      </c>
      <c r="CS75">
        <f t="shared" si="290"/>
        <v>0</v>
      </c>
      <c r="CT75">
        <f t="shared" si="291"/>
        <v>0</v>
      </c>
      <c r="CU75">
        <f t="shared" si="292"/>
        <v>0</v>
      </c>
      <c r="CV75">
        <f t="shared" si="293"/>
        <v>0</v>
      </c>
      <c r="CW75">
        <f t="shared" si="294"/>
        <v>0</v>
      </c>
      <c r="CX75">
        <f t="shared" si="295"/>
        <v>0</v>
      </c>
      <c r="CY75">
        <f t="shared" si="296"/>
        <v>0</v>
      </c>
      <c r="CZ75">
        <f t="shared" si="297"/>
        <v>0</v>
      </c>
      <c r="DA75">
        <f t="shared" si="298"/>
        <v>0</v>
      </c>
      <c r="DB75">
        <f t="shared" si="299"/>
        <v>0</v>
      </c>
      <c r="DC75">
        <f t="shared" si="300"/>
        <v>0</v>
      </c>
      <c r="DD75">
        <f t="shared" si="301"/>
        <v>0</v>
      </c>
      <c r="DE75">
        <f t="shared" si="302"/>
        <v>0</v>
      </c>
      <c r="DF75">
        <f t="shared" si="303"/>
        <v>0</v>
      </c>
      <c r="DG75">
        <f t="shared" si="304"/>
        <v>0</v>
      </c>
      <c r="DH75">
        <f t="shared" si="305"/>
        <v>0</v>
      </c>
      <c r="DI75">
        <f t="shared" si="306"/>
        <v>0</v>
      </c>
      <c r="DJ75">
        <f t="shared" si="307"/>
        <v>0</v>
      </c>
      <c r="DK75">
        <f t="shared" si="308"/>
        <v>0</v>
      </c>
      <c r="DL75">
        <f t="shared" si="309"/>
        <v>0</v>
      </c>
      <c r="DM75">
        <f t="shared" si="310"/>
        <v>0</v>
      </c>
      <c r="DN75">
        <f t="shared" si="311"/>
        <v>0</v>
      </c>
      <c r="DO75">
        <f t="shared" si="312"/>
        <v>0</v>
      </c>
      <c r="DP75">
        <f t="shared" si="313"/>
        <v>0</v>
      </c>
      <c r="DQ75">
        <f t="shared" si="314"/>
        <v>0</v>
      </c>
      <c r="DR75">
        <f t="shared" si="315"/>
        <v>0</v>
      </c>
      <c r="DS75">
        <f t="shared" si="316"/>
        <v>0</v>
      </c>
      <c r="DT75">
        <f t="shared" si="317"/>
        <v>0</v>
      </c>
      <c r="DU75">
        <f t="shared" si="318"/>
        <v>0</v>
      </c>
      <c r="DV75">
        <f t="shared" si="319"/>
        <v>0</v>
      </c>
      <c r="DW75">
        <f t="shared" si="320"/>
        <v>0</v>
      </c>
      <c r="DX75">
        <f t="shared" si="321"/>
        <v>0</v>
      </c>
      <c r="DY75">
        <f t="shared" si="322"/>
        <v>0</v>
      </c>
      <c r="DZ75">
        <f t="shared" si="323"/>
        <v>0</v>
      </c>
      <c r="EA75">
        <f t="shared" si="324"/>
        <v>0</v>
      </c>
      <c r="EB75">
        <f t="shared" si="325"/>
        <v>0</v>
      </c>
      <c r="EC75">
        <f t="shared" si="326"/>
        <v>0</v>
      </c>
      <c r="ED75">
        <f t="shared" si="327"/>
        <v>0</v>
      </c>
      <c r="EE75">
        <f t="shared" si="328"/>
        <v>0</v>
      </c>
      <c r="EF75">
        <f t="shared" si="329"/>
        <v>0</v>
      </c>
      <c r="EG75">
        <f t="shared" si="330"/>
        <v>0</v>
      </c>
      <c r="EH75">
        <f t="shared" si="331"/>
        <v>0</v>
      </c>
      <c r="EI75">
        <f t="shared" si="332"/>
        <v>0</v>
      </c>
      <c r="EJ75">
        <f t="shared" si="333"/>
        <v>0</v>
      </c>
      <c r="EK75">
        <f t="shared" si="334"/>
        <v>0</v>
      </c>
      <c r="EL75">
        <f t="shared" si="335"/>
        <v>0</v>
      </c>
      <c r="EM75">
        <f t="shared" si="336"/>
        <v>0</v>
      </c>
      <c r="EN75">
        <f t="shared" si="337"/>
        <v>0</v>
      </c>
      <c r="EO75">
        <f t="shared" si="338"/>
        <v>0</v>
      </c>
      <c r="EP75">
        <f t="shared" si="339"/>
        <v>0</v>
      </c>
      <c r="EQ75">
        <f t="shared" si="340"/>
        <v>0</v>
      </c>
      <c r="ER75">
        <f t="shared" si="341"/>
        <v>0</v>
      </c>
      <c r="ES75">
        <f t="shared" si="342"/>
        <v>0</v>
      </c>
      <c r="ET75">
        <f t="shared" si="343"/>
        <v>0</v>
      </c>
      <c r="EU75">
        <f t="shared" si="344"/>
        <v>0</v>
      </c>
      <c r="EV75">
        <f t="shared" si="345"/>
        <v>0</v>
      </c>
      <c r="EW75">
        <f t="shared" si="346"/>
        <v>0</v>
      </c>
    </row>
    <row r="76" spans="1:153">
      <c r="A76" t="s">
        <v>132</v>
      </c>
      <c r="B76" s="15">
        <v>111</v>
      </c>
      <c r="C76" s="15" t="s">
        <v>35</v>
      </c>
      <c r="D76" s="16">
        <v>8</v>
      </c>
      <c r="E76" s="17" t="s">
        <v>50</v>
      </c>
      <c r="F76" s="18">
        <v>3</v>
      </c>
      <c r="G76" s="18">
        <v>2</v>
      </c>
      <c r="H76" s="19"/>
      <c r="I76" s="19"/>
      <c r="J76" s="20" t="s">
        <v>39</v>
      </c>
      <c r="K76" s="19"/>
      <c r="L76" s="19"/>
      <c r="M76" s="19"/>
      <c r="N76" s="20" t="s">
        <v>39</v>
      </c>
      <c r="O76" s="19"/>
      <c r="P76" s="20" t="s">
        <v>39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20" t="s">
        <v>39</v>
      </c>
      <c r="AC76" s="20"/>
      <c r="AD76" s="19"/>
      <c r="AE76" s="19"/>
      <c r="AF76" s="20" t="s">
        <v>39</v>
      </c>
      <c r="AG76" s="19"/>
      <c r="AH76" s="20" t="s">
        <v>36</v>
      </c>
      <c r="AI76" s="19"/>
      <c r="AL76">
        <f t="shared" si="232"/>
        <v>0</v>
      </c>
      <c r="AM76">
        <f t="shared" si="233"/>
        <v>0</v>
      </c>
      <c r="AN76">
        <f t="shared" si="234"/>
        <v>1</v>
      </c>
      <c r="AO76">
        <f t="shared" si="235"/>
        <v>0</v>
      </c>
      <c r="AP76">
        <f t="shared" si="236"/>
        <v>0</v>
      </c>
      <c r="AQ76">
        <f t="shared" si="237"/>
        <v>1</v>
      </c>
      <c r="AR76">
        <f t="shared" si="238"/>
        <v>0</v>
      </c>
      <c r="AS76">
        <f t="shared" si="239"/>
        <v>0</v>
      </c>
      <c r="AT76">
        <f t="shared" si="347"/>
        <v>0</v>
      </c>
      <c r="AU76">
        <f t="shared" si="240"/>
        <v>0</v>
      </c>
      <c r="AV76">
        <f t="shared" si="241"/>
        <v>0</v>
      </c>
      <c r="AW76">
        <f t="shared" si="242"/>
        <v>0</v>
      </c>
      <c r="AX76">
        <f t="shared" si="243"/>
        <v>0</v>
      </c>
      <c r="AY76">
        <f t="shared" si="244"/>
        <v>0</v>
      </c>
      <c r="AZ76">
        <f t="shared" si="245"/>
        <v>0</v>
      </c>
      <c r="BA76">
        <f t="shared" si="246"/>
        <v>0</v>
      </c>
      <c r="BB76">
        <f t="shared" si="247"/>
        <v>0</v>
      </c>
      <c r="BC76">
        <f t="shared" si="248"/>
        <v>1</v>
      </c>
      <c r="BD76">
        <f t="shared" si="249"/>
        <v>0</v>
      </c>
      <c r="BE76">
        <f t="shared" si="250"/>
        <v>0</v>
      </c>
      <c r="BF76">
        <f t="shared" si="251"/>
        <v>0</v>
      </c>
      <c r="BG76">
        <f t="shared" si="252"/>
        <v>0</v>
      </c>
      <c r="BH76">
        <f t="shared" si="253"/>
        <v>0</v>
      </c>
      <c r="BI76">
        <f t="shared" si="254"/>
        <v>0</v>
      </c>
      <c r="BJ76">
        <f t="shared" si="255"/>
        <v>0</v>
      </c>
      <c r="BK76">
        <f t="shared" si="256"/>
        <v>0</v>
      </c>
      <c r="BL76">
        <f t="shared" si="257"/>
        <v>0</v>
      </c>
      <c r="BM76">
        <f t="shared" si="258"/>
        <v>0</v>
      </c>
      <c r="BN76">
        <f t="shared" si="259"/>
        <v>0</v>
      </c>
      <c r="BO76">
        <f t="shared" si="260"/>
        <v>0</v>
      </c>
      <c r="BP76">
        <f t="shared" si="261"/>
        <v>0</v>
      </c>
      <c r="BQ76">
        <f t="shared" si="262"/>
        <v>0</v>
      </c>
      <c r="BR76">
        <f t="shared" si="263"/>
        <v>0</v>
      </c>
      <c r="BS76">
        <f t="shared" si="264"/>
        <v>1</v>
      </c>
      <c r="BT76">
        <f t="shared" si="265"/>
        <v>0</v>
      </c>
      <c r="BU76">
        <f t="shared" si="266"/>
        <v>0</v>
      </c>
      <c r="BV76">
        <f t="shared" si="267"/>
        <v>0</v>
      </c>
      <c r="BW76">
        <f t="shared" si="268"/>
        <v>0</v>
      </c>
      <c r="BX76">
        <f t="shared" si="269"/>
        <v>0</v>
      </c>
      <c r="BY76">
        <f t="shared" si="270"/>
        <v>0</v>
      </c>
      <c r="BZ76">
        <f t="shared" si="271"/>
        <v>0</v>
      </c>
      <c r="CA76">
        <f t="shared" si="272"/>
        <v>1</v>
      </c>
      <c r="CB76">
        <f t="shared" si="273"/>
        <v>0</v>
      </c>
      <c r="CC76">
        <f t="shared" si="274"/>
        <v>0</v>
      </c>
      <c r="CD76">
        <f t="shared" si="275"/>
        <v>0</v>
      </c>
      <c r="CE76">
        <f t="shared" si="276"/>
        <v>0</v>
      </c>
      <c r="CF76">
        <f t="shared" si="277"/>
        <v>0</v>
      </c>
      <c r="CG76">
        <f t="shared" si="278"/>
        <v>0</v>
      </c>
      <c r="CH76">
        <f t="shared" si="279"/>
        <v>0</v>
      </c>
      <c r="CI76">
        <f t="shared" si="280"/>
        <v>0</v>
      </c>
      <c r="CJ76">
        <f t="shared" si="281"/>
        <v>0</v>
      </c>
      <c r="CK76">
        <f t="shared" si="282"/>
        <v>0</v>
      </c>
      <c r="CL76">
        <f t="shared" si="283"/>
        <v>0</v>
      </c>
      <c r="CM76">
        <f t="shared" si="284"/>
        <v>0</v>
      </c>
      <c r="CN76">
        <f t="shared" si="285"/>
        <v>0</v>
      </c>
      <c r="CO76">
        <f t="shared" si="286"/>
        <v>0</v>
      </c>
      <c r="CP76">
        <f t="shared" si="287"/>
        <v>0</v>
      </c>
      <c r="CQ76">
        <f t="shared" si="288"/>
        <v>0</v>
      </c>
      <c r="CR76">
        <f t="shared" si="289"/>
        <v>0</v>
      </c>
      <c r="CS76">
        <f t="shared" si="290"/>
        <v>0</v>
      </c>
      <c r="CT76">
        <f t="shared" si="291"/>
        <v>0</v>
      </c>
      <c r="CU76">
        <f t="shared" si="292"/>
        <v>0</v>
      </c>
      <c r="CV76">
        <f t="shared" si="293"/>
        <v>0</v>
      </c>
      <c r="CW76">
        <f t="shared" si="294"/>
        <v>0</v>
      </c>
      <c r="CX76">
        <f t="shared" si="295"/>
        <v>0</v>
      </c>
      <c r="CY76">
        <f t="shared" si="296"/>
        <v>0</v>
      </c>
      <c r="CZ76">
        <f t="shared" si="297"/>
        <v>0</v>
      </c>
      <c r="DA76">
        <f t="shared" si="298"/>
        <v>0</v>
      </c>
      <c r="DB76">
        <f t="shared" si="299"/>
        <v>0</v>
      </c>
      <c r="DC76">
        <f t="shared" si="300"/>
        <v>0</v>
      </c>
      <c r="DD76">
        <f t="shared" si="301"/>
        <v>0</v>
      </c>
      <c r="DE76">
        <f t="shared" si="302"/>
        <v>0</v>
      </c>
      <c r="DF76">
        <f t="shared" si="303"/>
        <v>0</v>
      </c>
      <c r="DG76">
        <f t="shared" si="304"/>
        <v>0</v>
      </c>
      <c r="DH76">
        <f t="shared" si="305"/>
        <v>0</v>
      </c>
      <c r="DI76">
        <f t="shared" si="306"/>
        <v>0</v>
      </c>
      <c r="DJ76">
        <f t="shared" si="307"/>
        <v>0</v>
      </c>
      <c r="DK76">
        <f t="shared" si="308"/>
        <v>0</v>
      </c>
      <c r="DL76">
        <f t="shared" si="309"/>
        <v>0</v>
      </c>
      <c r="DM76">
        <f t="shared" si="310"/>
        <v>0</v>
      </c>
      <c r="DN76">
        <f t="shared" si="311"/>
        <v>0</v>
      </c>
      <c r="DO76">
        <f t="shared" si="312"/>
        <v>0</v>
      </c>
      <c r="DP76">
        <f t="shared" si="313"/>
        <v>0</v>
      </c>
      <c r="DQ76">
        <f t="shared" si="314"/>
        <v>0</v>
      </c>
      <c r="DR76">
        <f t="shared" si="315"/>
        <v>0</v>
      </c>
      <c r="DS76">
        <f t="shared" si="316"/>
        <v>0</v>
      </c>
      <c r="DT76">
        <f t="shared" si="317"/>
        <v>0</v>
      </c>
      <c r="DU76">
        <f t="shared" si="318"/>
        <v>0</v>
      </c>
      <c r="DV76">
        <f t="shared" si="319"/>
        <v>0</v>
      </c>
      <c r="DW76">
        <f t="shared" si="320"/>
        <v>1</v>
      </c>
      <c r="DX76">
        <f t="shared" si="321"/>
        <v>0</v>
      </c>
      <c r="DY76">
        <f t="shared" si="322"/>
        <v>0</v>
      </c>
      <c r="DZ76">
        <f t="shared" si="323"/>
        <v>0</v>
      </c>
      <c r="EA76">
        <f t="shared" si="324"/>
        <v>0</v>
      </c>
      <c r="EB76">
        <f t="shared" si="325"/>
        <v>0</v>
      </c>
      <c r="EC76">
        <f t="shared" si="326"/>
        <v>0</v>
      </c>
      <c r="ED76">
        <f t="shared" si="327"/>
        <v>0</v>
      </c>
      <c r="EE76">
        <f t="shared" si="328"/>
        <v>0</v>
      </c>
      <c r="EF76">
        <f t="shared" si="329"/>
        <v>0</v>
      </c>
      <c r="EG76">
        <f t="shared" si="330"/>
        <v>0</v>
      </c>
      <c r="EH76">
        <f t="shared" si="331"/>
        <v>0</v>
      </c>
      <c r="EI76">
        <f t="shared" si="332"/>
        <v>0</v>
      </c>
      <c r="EJ76">
        <f t="shared" si="333"/>
        <v>0</v>
      </c>
      <c r="EK76">
        <f t="shared" si="334"/>
        <v>0</v>
      </c>
      <c r="EL76">
        <f t="shared" si="335"/>
        <v>0</v>
      </c>
      <c r="EM76">
        <f t="shared" si="336"/>
        <v>1</v>
      </c>
      <c r="EN76">
        <f t="shared" si="337"/>
        <v>0</v>
      </c>
      <c r="EO76">
        <f t="shared" si="338"/>
        <v>0</v>
      </c>
      <c r="EP76">
        <f t="shared" si="339"/>
        <v>0</v>
      </c>
      <c r="EQ76">
        <f t="shared" si="340"/>
        <v>0</v>
      </c>
      <c r="ER76">
        <f t="shared" si="341"/>
        <v>0</v>
      </c>
      <c r="ES76">
        <f t="shared" si="342"/>
        <v>0</v>
      </c>
      <c r="ET76">
        <f t="shared" si="343"/>
        <v>0</v>
      </c>
      <c r="EU76">
        <f t="shared" si="344"/>
        <v>0</v>
      </c>
      <c r="EV76">
        <f t="shared" si="345"/>
        <v>1</v>
      </c>
      <c r="EW76">
        <f t="shared" si="346"/>
        <v>0</v>
      </c>
    </row>
    <row r="77" spans="1:153">
      <c r="A77" t="s">
        <v>133</v>
      </c>
      <c r="B77" s="15">
        <v>168</v>
      </c>
      <c r="C77" s="15" t="s">
        <v>35</v>
      </c>
      <c r="D77" s="16">
        <v>13</v>
      </c>
      <c r="E77" s="17" t="s">
        <v>36</v>
      </c>
      <c r="F77" s="18">
        <v>1</v>
      </c>
      <c r="G77" s="18">
        <v>1</v>
      </c>
      <c r="H77" s="19"/>
      <c r="I77" s="19"/>
      <c r="J77" s="20" t="s">
        <v>39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20" t="s">
        <v>39</v>
      </c>
      <c r="AC77" s="20"/>
      <c r="AD77" s="19"/>
      <c r="AE77" s="20" t="s">
        <v>38</v>
      </c>
      <c r="AF77" s="20" t="s">
        <v>39</v>
      </c>
      <c r="AG77" s="19"/>
      <c r="AH77" s="20" t="s">
        <v>38</v>
      </c>
      <c r="AI77" s="19"/>
      <c r="AL77">
        <f t="shared" si="232"/>
        <v>1</v>
      </c>
      <c r="AM77">
        <f t="shared" si="233"/>
        <v>0</v>
      </c>
      <c r="AN77">
        <f t="shared" si="234"/>
        <v>0</v>
      </c>
      <c r="AO77">
        <f t="shared" si="235"/>
        <v>0</v>
      </c>
      <c r="AP77">
        <f t="shared" si="236"/>
        <v>1</v>
      </c>
      <c r="AQ77">
        <f t="shared" si="237"/>
        <v>0</v>
      </c>
      <c r="AR77">
        <f t="shared" si="238"/>
        <v>0</v>
      </c>
      <c r="AS77">
        <f t="shared" si="239"/>
        <v>0</v>
      </c>
      <c r="AT77">
        <f t="shared" si="347"/>
        <v>0</v>
      </c>
      <c r="AU77">
        <f t="shared" si="240"/>
        <v>0</v>
      </c>
      <c r="AV77">
        <f t="shared" si="241"/>
        <v>0</v>
      </c>
      <c r="AW77">
        <f t="shared" si="242"/>
        <v>0</v>
      </c>
      <c r="AX77">
        <f t="shared" si="243"/>
        <v>0</v>
      </c>
      <c r="AY77">
        <f t="shared" si="244"/>
        <v>0</v>
      </c>
      <c r="AZ77">
        <f t="shared" si="245"/>
        <v>0</v>
      </c>
      <c r="BA77">
        <f t="shared" si="246"/>
        <v>0</v>
      </c>
      <c r="BB77">
        <f t="shared" si="247"/>
        <v>0</v>
      </c>
      <c r="BC77">
        <f t="shared" si="248"/>
        <v>1</v>
      </c>
      <c r="BD77">
        <f t="shared" si="249"/>
        <v>0</v>
      </c>
      <c r="BE77">
        <f t="shared" si="250"/>
        <v>0</v>
      </c>
      <c r="BF77">
        <f t="shared" si="251"/>
        <v>0</v>
      </c>
      <c r="BG77">
        <f t="shared" si="252"/>
        <v>0</v>
      </c>
      <c r="BH77">
        <f t="shared" si="253"/>
        <v>0</v>
      </c>
      <c r="BI77">
        <f t="shared" si="254"/>
        <v>0</v>
      </c>
      <c r="BJ77">
        <f t="shared" si="255"/>
        <v>0</v>
      </c>
      <c r="BK77">
        <f t="shared" si="256"/>
        <v>0</v>
      </c>
      <c r="BL77">
        <f t="shared" si="257"/>
        <v>0</v>
      </c>
      <c r="BM77">
        <f t="shared" si="258"/>
        <v>0</v>
      </c>
      <c r="BN77">
        <f t="shared" si="259"/>
        <v>0</v>
      </c>
      <c r="BO77">
        <f t="shared" si="260"/>
        <v>0</v>
      </c>
      <c r="BP77">
        <f t="shared" si="261"/>
        <v>0</v>
      </c>
      <c r="BQ77">
        <f t="shared" si="262"/>
        <v>0</v>
      </c>
      <c r="BR77">
        <f t="shared" si="263"/>
        <v>0</v>
      </c>
      <c r="BS77">
        <f t="shared" si="264"/>
        <v>0</v>
      </c>
      <c r="BT77">
        <f t="shared" si="265"/>
        <v>0</v>
      </c>
      <c r="BU77">
        <f t="shared" si="266"/>
        <v>0</v>
      </c>
      <c r="BV77">
        <f t="shared" si="267"/>
        <v>0</v>
      </c>
      <c r="BW77">
        <f t="shared" si="268"/>
        <v>0</v>
      </c>
      <c r="BX77">
        <f t="shared" si="269"/>
        <v>0</v>
      </c>
      <c r="BY77">
        <f t="shared" si="270"/>
        <v>0</v>
      </c>
      <c r="BZ77">
        <f t="shared" si="271"/>
        <v>0</v>
      </c>
      <c r="CA77">
        <f t="shared" si="272"/>
        <v>0</v>
      </c>
      <c r="CB77">
        <f t="shared" si="273"/>
        <v>0</v>
      </c>
      <c r="CC77">
        <f t="shared" si="274"/>
        <v>0</v>
      </c>
      <c r="CD77">
        <f t="shared" si="275"/>
        <v>0</v>
      </c>
      <c r="CE77">
        <f t="shared" si="276"/>
        <v>0</v>
      </c>
      <c r="CF77">
        <f t="shared" si="277"/>
        <v>0</v>
      </c>
      <c r="CG77">
        <f t="shared" si="278"/>
        <v>0</v>
      </c>
      <c r="CH77">
        <f t="shared" si="279"/>
        <v>0</v>
      </c>
      <c r="CI77">
        <f t="shared" si="280"/>
        <v>0</v>
      </c>
      <c r="CJ77">
        <f t="shared" si="281"/>
        <v>0</v>
      </c>
      <c r="CK77">
        <f t="shared" si="282"/>
        <v>0</v>
      </c>
      <c r="CL77">
        <f t="shared" si="283"/>
        <v>0</v>
      </c>
      <c r="CM77">
        <f t="shared" si="284"/>
        <v>0</v>
      </c>
      <c r="CN77">
        <f t="shared" si="285"/>
        <v>0</v>
      </c>
      <c r="CO77">
        <f t="shared" si="286"/>
        <v>0</v>
      </c>
      <c r="CP77">
        <f t="shared" si="287"/>
        <v>0</v>
      </c>
      <c r="CQ77">
        <f t="shared" si="288"/>
        <v>0</v>
      </c>
      <c r="CR77">
        <f t="shared" si="289"/>
        <v>0</v>
      </c>
      <c r="CS77">
        <f t="shared" si="290"/>
        <v>0</v>
      </c>
      <c r="CT77">
        <f t="shared" si="291"/>
        <v>0</v>
      </c>
      <c r="CU77">
        <f t="shared" si="292"/>
        <v>0</v>
      </c>
      <c r="CV77">
        <f t="shared" si="293"/>
        <v>0</v>
      </c>
      <c r="CW77">
        <f t="shared" si="294"/>
        <v>0</v>
      </c>
      <c r="CX77">
        <f t="shared" si="295"/>
        <v>0</v>
      </c>
      <c r="CY77">
        <f t="shared" si="296"/>
        <v>0</v>
      </c>
      <c r="CZ77">
        <f t="shared" si="297"/>
        <v>0</v>
      </c>
      <c r="DA77">
        <f t="shared" si="298"/>
        <v>0</v>
      </c>
      <c r="DB77">
        <f t="shared" si="299"/>
        <v>0</v>
      </c>
      <c r="DC77">
        <f t="shared" si="300"/>
        <v>0</v>
      </c>
      <c r="DD77">
        <f t="shared" si="301"/>
        <v>0</v>
      </c>
      <c r="DE77">
        <f t="shared" si="302"/>
        <v>0</v>
      </c>
      <c r="DF77">
        <f t="shared" si="303"/>
        <v>0</v>
      </c>
      <c r="DG77">
        <f t="shared" si="304"/>
        <v>0</v>
      </c>
      <c r="DH77">
        <f t="shared" si="305"/>
        <v>0</v>
      </c>
      <c r="DI77">
        <f t="shared" si="306"/>
        <v>0</v>
      </c>
      <c r="DJ77">
        <f t="shared" si="307"/>
        <v>0</v>
      </c>
      <c r="DK77">
        <f t="shared" si="308"/>
        <v>0</v>
      </c>
      <c r="DL77">
        <f t="shared" si="309"/>
        <v>0</v>
      </c>
      <c r="DM77">
        <f t="shared" si="310"/>
        <v>0</v>
      </c>
      <c r="DN77">
        <f t="shared" si="311"/>
        <v>0</v>
      </c>
      <c r="DO77">
        <f t="shared" si="312"/>
        <v>0</v>
      </c>
      <c r="DP77">
        <f t="shared" si="313"/>
        <v>0</v>
      </c>
      <c r="DQ77">
        <f t="shared" si="314"/>
        <v>0</v>
      </c>
      <c r="DR77">
        <f t="shared" si="315"/>
        <v>0</v>
      </c>
      <c r="DS77">
        <f t="shared" si="316"/>
        <v>0</v>
      </c>
      <c r="DT77">
        <f t="shared" si="317"/>
        <v>0</v>
      </c>
      <c r="DU77">
        <f t="shared" si="318"/>
        <v>0</v>
      </c>
      <c r="DV77">
        <f t="shared" si="319"/>
        <v>0</v>
      </c>
      <c r="DW77">
        <f t="shared" si="320"/>
        <v>1</v>
      </c>
      <c r="DX77">
        <f t="shared" si="321"/>
        <v>0</v>
      </c>
      <c r="DY77">
        <f t="shared" si="322"/>
        <v>0</v>
      </c>
      <c r="DZ77">
        <f t="shared" si="323"/>
        <v>0</v>
      </c>
      <c r="EA77">
        <f t="shared" si="324"/>
        <v>0</v>
      </c>
      <c r="EB77">
        <f t="shared" si="325"/>
        <v>0</v>
      </c>
      <c r="EC77">
        <f t="shared" si="326"/>
        <v>0</v>
      </c>
      <c r="ED77">
        <f t="shared" si="327"/>
        <v>0</v>
      </c>
      <c r="EE77">
        <f t="shared" si="328"/>
        <v>0</v>
      </c>
      <c r="EF77">
        <f t="shared" si="329"/>
        <v>0</v>
      </c>
      <c r="EG77">
        <f t="shared" si="330"/>
        <v>0</v>
      </c>
      <c r="EH77">
        <f t="shared" si="331"/>
        <v>1</v>
      </c>
      <c r="EI77">
        <f t="shared" si="332"/>
        <v>0</v>
      </c>
      <c r="EJ77">
        <f t="shared" si="333"/>
        <v>0</v>
      </c>
      <c r="EK77">
        <f t="shared" si="334"/>
        <v>0</v>
      </c>
      <c r="EL77">
        <f t="shared" si="335"/>
        <v>0</v>
      </c>
      <c r="EM77">
        <f t="shared" si="336"/>
        <v>1</v>
      </c>
      <c r="EN77">
        <f t="shared" si="337"/>
        <v>0</v>
      </c>
      <c r="EO77">
        <f t="shared" si="338"/>
        <v>0</v>
      </c>
      <c r="EP77">
        <f t="shared" si="339"/>
        <v>0</v>
      </c>
      <c r="EQ77">
        <f t="shared" si="340"/>
        <v>0</v>
      </c>
      <c r="ER77">
        <f t="shared" si="341"/>
        <v>0</v>
      </c>
      <c r="ES77">
        <f t="shared" si="342"/>
        <v>0</v>
      </c>
      <c r="ET77">
        <f t="shared" si="343"/>
        <v>1</v>
      </c>
      <c r="EU77">
        <f t="shared" si="344"/>
        <v>0</v>
      </c>
      <c r="EV77">
        <f t="shared" si="345"/>
        <v>0</v>
      </c>
      <c r="EW77">
        <f t="shared" si="346"/>
        <v>0</v>
      </c>
    </row>
    <row r="78" spans="1:153">
      <c r="A78" t="s">
        <v>134</v>
      </c>
      <c r="B78" s="25">
        <v>244</v>
      </c>
      <c r="C78" s="25" t="s">
        <v>57</v>
      </c>
      <c r="D78" s="16">
        <v>3</v>
      </c>
      <c r="E78" s="23" t="s">
        <v>36</v>
      </c>
      <c r="F78" s="18">
        <v>4</v>
      </c>
      <c r="G78" s="18">
        <v>2</v>
      </c>
      <c r="H78" s="19"/>
      <c r="I78" s="19"/>
      <c r="J78" s="20" t="s">
        <v>38</v>
      </c>
      <c r="K78" s="19"/>
      <c r="L78" s="19"/>
      <c r="M78" s="19"/>
      <c r="N78" s="19"/>
      <c r="O78" s="19"/>
      <c r="P78" s="19"/>
      <c r="Q78" s="19"/>
      <c r="R78" s="19"/>
      <c r="S78" s="19"/>
      <c r="T78" s="20" t="s">
        <v>36</v>
      </c>
      <c r="U78" s="20" t="s">
        <v>39</v>
      </c>
      <c r="V78" s="20"/>
      <c r="W78" s="19"/>
      <c r="X78" s="20" t="s">
        <v>38</v>
      </c>
      <c r="Y78" s="20" t="s">
        <v>39</v>
      </c>
      <c r="Z78" s="19"/>
      <c r="AA78" s="19"/>
      <c r="AB78" s="19"/>
      <c r="AC78" s="19"/>
      <c r="AD78" s="20" t="s">
        <v>39</v>
      </c>
      <c r="AE78" s="19"/>
      <c r="AF78" s="20" t="s">
        <v>39</v>
      </c>
      <c r="AG78" s="19"/>
      <c r="AH78" s="20" t="s">
        <v>38</v>
      </c>
      <c r="AI78" s="19"/>
      <c r="AL78">
        <f t="shared" si="232"/>
        <v>0</v>
      </c>
      <c r="AM78">
        <f t="shared" si="233"/>
        <v>0</v>
      </c>
      <c r="AN78">
        <f t="shared" si="234"/>
        <v>0</v>
      </c>
      <c r="AO78">
        <f t="shared" si="235"/>
        <v>1</v>
      </c>
      <c r="AP78">
        <f t="shared" si="236"/>
        <v>0</v>
      </c>
      <c r="AQ78">
        <f t="shared" si="237"/>
        <v>1</v>
      </c>
      <c r="AR78">
        <f t="shared" si="238"/>
        <v>0</v>
      </c>
      <c r="AS78">
        <f t="shared" si="239"/>
        <v>0</v>
      </c>
      <c r="AT78">
        <f t="shared" si="347"/>
        <v>0</v>
      </c>
      <c r="AU78">
        <f t="shared" si="240"/>
        <v>0</v>
      </c>
      <c r="AV78">
        <f t="shared" si="241"/>
        <v>0</v>
      </c>
      <c r="AW78">
        <f t="shared" si="242"/>
        <v>0</v>
      </c>
      <c r="AX78">
        <f t="shared" si="243"/>
        <v>0</v>
      </c>
      <c r="AY78">
        <f t="shared" si="244"/>
        <v>0</v>
      </c>
      <c r="AZ78">
        <f t="shared" si="245"/>
        <v>0</v>
      </c>
      <c r="BA78">
        <f t="shared" si="246"/>
        <v>0</v>
      </c>
      <c r="BB78">
        <f t="shared" si="247"/>
        <v>1</v>
      </c>
      <c r="BC78">
        <f t="shared" si="248"/>
        <v>0</v>
      </c>
      <c r="BD78">
        <f t="shared" si="249"/>
        <v>1</v>
      </c>
      <c r="BE78">
        <f t="shared" si="250"/>
        <v>0</v>
      </c>
      <c r="BF78">
        <f t="shared" si="251"/>
        <v>0</v>
      </c>
      <c r="BG78">
        <f t="shared" si="252"/>
        <v>0</v>
      </c>
      <c r="BH78">
        <f t="shared" si="253"/>
        <v>0</v>
      </c>
      <c r="BI78">
        <f t="shared" si="254"/>
        <v>0</v>
      </c>
      <c r="BJ78">
        <f t="shared" si="255"/>
        <v>0</v>
      </c>
      <c r="BK78">
        <f t="shared" si="256"/>
        <v>0</v>
      </c>
      <c r="BL78">
        <f t="shared" si="257"/>
        <v>0</v>
      </c>
      <c r="BM78">
        <f t="shared" si="258"/>
        <v>0</v>
      </c>
      <c r="BN78">
        <f t="shared" si="259"/>
        <v>0</v>
      </c>
      <c r="BO78">
        <f t="shared" si="260"/>
        <v>0</v>
      </c>
      <c r="BP78">
        <f t="shared" si="261"/>
        <v>0</v>
      </c>
      <c r="BQ78">
        <f t="shared" si="262"/>
        <v>0</v>
      </c>
      <c r="BR78">
        <f t="shared" si="263"/>
        <v>0</v>
      </c>
      <c r="BS78">
        <f t="shared" si="264"/>
        <v>0</v>
      </c>
      <c r="BT78">
        <f t="shared" si="265"/>
        <v>0</v>
      </c>
      <c r="BU78">
        <f t="shared" si="266"/>
        <v>0</v>
      </c>
      <c r="BV78">
        <f t="shared" si="267"/>
        <v>0</v>
      </c>
      <c r="BW78">
        <f t="shared" si="268"/>
        <v>0</v>
      </c>
      <c r="BX78">
        <f t="shared" si="269"/>
        <v>0</v>
      </c>
      <c r="BY78">
        <f t="shared" si="270"/>
        <v>0</v>
      </c>
      <c r="BZ78">
        <f t="shared" si="271"/>
        <v>0</v>
      </c>
      <c r="CA78">
        <f t="shared" si="272"/>
        <v>0</v>
      </c>
      <c r="CB78">
        <f t="shared" si="273"/>
        <v>0</v>
      </c>
      <c r="CC78">
        <f t="shared" si="274"/>
        <v>0</v>
      </c>
      <c r="CD78">
        <f t="shared" si="275"/>
        <v>0</v>
      </c>
      <c r="CE78">
        <f t="shared" si="276"/>
        <v>0</v>
      </c>
      <c r="CF78">
        <f t="shared" si="277"/>
        <v>0</v>
      </c>
      <c r="CG78">
        <f t="shared" si="278"/>
        <v>0</v>
      </c>
      <c r="CH78">
        <f t="shared" si="279"/>
        <v>0</v>
      </c>
      <c r="CI78">
        <f t="shared" si="280"/>
        <v>0</v>
      </c>
      <c r="CJ78">
        <f t="shared" si="281"/>
        <v>0</v>
      </c>
      <c r="CK78">
        <f t="shared" si="282"/>
        <v>0</v>
      </c>
      <c r="CL78">
        <f t="shared" si="283"/>
        <v>0</v>
      </c>
      <c r="CM78">
        <f t="shared" si="284"/>
        <v>0</v>
      </c>
      <c r="CN78">
        <f t="shared" si="285"/>
        <v>0</v>
      </c>
      <c r="CO78">
        <f t="shared" si="286"/>
        <v>0</v>
      </c>
      <c r="CP78">
        <f t="shared" si="287"/>
        <v>0</v>
      </c>
      <c r="CQ78">
        <f t="shared" si="288"/>
        <v>0</v>
      </c>
      <c r="CR78">
        <f t="shared" si="289"/>
        <v>1</v>
      </c>
      <c r="CS78">
        <f t="shared" si="290"/>
        <v>0</v>
      </c>
      <c r="CT78">
        <f t="shared" si="291"/>
        <v>0</v>
      </c>
      <c r="CU78">
        <f t="shared" si="292"/>
        <v>1</v>
      </c>
      <c r="CV78">
        <f t="shared" si="293"/>
        <v>0</v>
      </c>
      <c r="CW78">
        <f t="shared" si="294"/>
        <v>0</v>
      </c>
      <c r="CX78">
        <f t="shared" si="295"/>
        <v>0</v>
      </c>
      <c r="CY78">
        <f t="shared" si="296"/>
        <v>0</v>
      </c>
      <c r="CZ78">
        <f t="shared" si="297"/>
        <v>0</v>
      </c>
      <c r="DA78">
        <f t="shared" si="298"/>
        <v>0</v>
      </c>
      <c r="DB78">
        <f t="shared" si="299"/>
        <v>0</v>
      </c>
      <c r="DC78">
        <f t="shared" si="300"/>
        <v>0</v>
      </c>
      <c r="DD78">
        <f t="shared" si="301"/>
        <v>0</v>
      </c>
      <c r="DE78">
        <f t="shared" si="302"/>
        <v>0</v>
      </c>
      <c r="DF78">
        <f t="shared" si="303"/>
        <v>1</v>
      </c>
      <c r="DG78">
        <f t="shared" si="304"/>
        <v>0</v>
      </c>
      <c r="DH78">
        <f t="shared" si="305"/>
        <v>0</v>
      </c>
      <c r="DI78">
        <f t="shared" si="306"/>
        <v>0</v>
      </c>
      <c r="DJ78">
        <f t="shared" si="307"/>
        <v>0</v>
      </c>
      <c r="DK78">
        <f t="shared" si="308"/>
        <v>1</v>
      </c>
      <c r="DL78">
        <f t="shared" si="309"/>
        <v>0</v>
      </c>
      <c r="DM78">
        <f t="shared" si="310"/>
        <v>0</v>
      </c>
      <c r="DN78">
        <f t="shared" si="311"/>
        <v>0</v>
      </c>
      <c r="DO78">
        <f t="shared" si="312"/>
        <v>0</v>
      </c>
      <c r="DP78">
        <f t="shared" si="313"/>
        <v>0</v>
      </c>
      <c r="DQ78">
        <f t="shared" si="314"/>
        <v>0</v>
      </c>
      <c r="DR78">
        <f t="shared" si="315"/>
        <v>0</v>
      </c>
      <c r="DS78">
        <f t="shared" si="316"/>
        <v>0</v>
      </c>
      <c r="DT78">
        <f t="shared" si="317"/>
        <v>0</v>
      </c>
      <c r="DU78">
        <f t="shared" si="318"/>
        <v>0</v>
      </c>
      <c r="DV78">
        <f t="shared" si="319"/>
        <v>0</v>
      </c>
      <c r="DW78">
        <f t="shared" si="320"/>
        <v>0</v>
      </c>
      <c r="DX78">
        <f t="shared" si="321"/>
        <v>0</v>
      </c>
      <c r="DY78">
        <f t="shared" si="322"/>
        <v>0</v>
      </c>
      <c r="DZ78">
        <f t="shared" si="323"/>
        <v>0</v>
      </c>
      <c r="EA78">
        <f t="shared" si="324"/>
        <v>0</v>
      </c>
      <c r="EB78">
        <f t="shared" si="325"/>
        <v>0</v>
      </c>
      <c r="EC78">
        <f t="shared" si="326"/>
        <v>0</v>
      </c>
      <c r="ED78">
        <f t="shared" si="327"/>
        <v>0</v>
      </c>
      <c r="EE78">
        <f t="shared" si="328"/>
        <v>1</v>
      </c>
      <c r="EF78">
        <f t="shared" si="329"/>
        <v>0</v>
      </c>
      <c r="EG78">
        <f t="shared" si="330"/>
        <v>0</v>
      </c>
      <c r="EH78">
        <f t="shared" si="331"/>
        <v>0</v>
      </c>
      <c r="EI78">
        <f t="shared" si="332"/>
        <v>0</v>
      </c>
      <c r="EJ78">
        <f t="shared" si="333"/>
        <v>0</v>
      </c>
      <c r="EK78">
        <f t="shared" si="334"/>
        <v>0</v>
      </c>
      <c r="EL78">
        <f t="shared" si="335"/>
        <v>0</v>
      </c>
      <c r="EM78">
        <f t="shared" si="336"/>
        <v>1</v>
      </c>
      <c r="EN78">
        <f t="shared" si="337"/>
        <v>0</v>
      </c>
      <c r="EO78">
        <f t="shared" si="338"/>
        <v>0</v>
      </c>
      <c r="EP78">
        <f t="shared" si="339"/>
        <v>0</v>
      </c>
      <c r="EQ78">
        <f t="shared" si="340"/>
        <v>0</v>
      </c>
      <c r="ER78">
        <f t="shared" si="341"/>
        <v>0</v>
      </c>
      <c r="ES78">
        <f t="shared" si="342"/>
        <v>0</v>
      </c>
      <c r="ET78">
        <f t="shared" si="343"/>
        <v>1</v>
      </c>
      <c r="EU78">
        <f t="shared" si="344"/>
        <v>0</v>
      </c>
      <c r="EV78">
        <f t="shared" si="345"/>
        <v>0</v>
      </c>
      <c r="EW78">
        <f t="shared" si="346"/>
        <v>0</v>
      </c>
    </row>
    <row r="79" spans="1:153">
      <c r="A79" t="s">
        <v>135</v>
      </c>
      <c r="B79" s="25">
        <v>255</v>
      </c>
      <c r="C79" s="25" t="s">
        <v>57</v>
      </c>
      <c r="D79" s="16">
        <v>3</v>
      </c>
      <c r="E79" s="23" t="s">
        <v>36</v>
      </c>
      <c r="F79" s="18">
        <v>3</v>
      </c>
      <c r="G79" s="18">
        <v>1</v>
      </c>
      <c r="H79" s="19"/>
      <c r="I79" s="19"/>
      <c r="J79" s="19"/>
      <c r="K79" s="19"/>
      <c r="L79" s="19"/>
      <c r="M79" s="19"/>
      <c r="N79" s="20" t="s">
        <v>36</v>
      </c>
      <c r="O79" s="19"/>
      <c r="P79" s="19"/>
      <c r="Q79" s="19"/>
      <c r="R79" s="19"/>
      <c r="S79" s="19"/>
      <c r="T79" s="19"/>
      <c r="U79" s="20" t="s">
        <v>36</v>
      </c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L79">
        <f t="shared" si="232"/>
        <v>0</v>
      </c>
      <c r="AM79">
        <f t="shared" si="233"/>
        <v>0</v>
      </c>
      <c r="AN79">
        <f t="shared" si="234"/>
        <v>1</v>
      </c>
      <c r="AO79">
        <f t="shared" si="235"/>
        <v>0</v>
      </c>
      <c r="AP79">
        <f t="shared" si="236"/>
        <v>1</v>
      </c>
      <c r="AQ79">
        <f t="shared" si="237"/>
        <v>0</v>
      </c>
      <c r="AR79">
        <f t="shared" si="238"/>
        <v>0</v>
      </c>
      <c r="AS79">
        <f t="shared" si="239"/>
        <v>0</v>
      </c>
      <c r="AT79">
        <f t="shared" si="347"/>
        <v>0</v>
      </c>
      <c r="AU79">
        <f t="shared" si="240"/>
        <v>0</v>
      </c>
      <c r="AV79">
        <f t="shared" si="241"/>
        <v>0</v>
      </c>
      <c r="AW79">
        <f t="shared" si="242"/>
        <v>0</v>
      </c>
      <c r="AX79">
        <f t="shared" si="243"/>
        <v>0</v>
      </c>
      <c r="AY79">
        <f t="shared" si="244"/>
        <v>0</v>
      </c>
      <c r="AZ79">
        <f t="shared" si="245"/>
        <v>0</v>
      </c>
      <c r="BA79">
        <f t="shared" si="246"/>
        <v>0</v>
      </c>
      <c r="BB79">
        <f t="shared" si="247"/>
        <v>0</v>
      </c>
      <c r="BC79">
        <f t="shared" si="248"/>
        <v>0</v>
      </c>
      <c r="BD79">
        <f t="shared" si="249"/>
        <v>0</v>
      </c>
      <c r="BE79">
        <f t="shared" si="250"/>
        <v>0</v>
      </c>
      <c r="BF79">
        <f t="shared" si="251"/>
        <v>0</v>
      </c>
      <c r="BG79">
        <f t="shared" si="252"/>
        <v>0</v>
      </c>
      <c r="BH79">
        <f t="shared" si="253"/>
        <v>0</v>
      </c>
      <c r="BI79">
        <f t="shared" si="254"/>
        <v>0</v>
      </c>
      <c r="BJ79">
        <f t="shared" si="255"/>
        <v>0</v>
      </c>
      <c r="BK79">
        <f t="shared" si="256"/>
        <v>0</v>
      </c>
      <c r="BL79">
        <f t="shared" si="257"/>
        <v>0</v>
      </c>
      <c r="BM79">
        <f t="shared" si="258"/>
        <v>0</v>
      </c>
      <c r="BN79">
        <f t="shared" si="259"/>
        <v>0</v>
      </c>
      <c r="BO79">
        <f t="shared" si="260"/>
        <v>0</v>
      </c>
      <c r="BP79">
        <f t="shared" si="261"/>
        <v>0</v>
      </c>
      <c r="BQ79">
        <f t="shared" si="262"/>
        <v>0</v>
      </c>
      <c r="BR79">
        <f t="shared" si="263"/>
        <v>0</v>
      </c>
      <c r="BS79">
        <f t="shared" si="264"/>
        <v>0</v>
      </c>
      <c r="BT79">
        <f t="shared" si="265"/>
        <v>1</v>
      </c>
      <c r="BU79">
        <f t="shared" si="266"/>
        <v>0</v>
      </c>
      <c r="BV79">
        <f t="shared" si="267"/>
        <v>0</v>
      </c>
      <c r="BW79">
        <f t="shared" si="268"/>
        <v>0</v>
      </c>
      <c r="BX79">
        <f t="shared" si="269"/>
        <v>0</v>
      </c>
      <c r="BY79">
        <f t="shared" si="270"/>
        <v>0</v>
      </c>
      <c r="BZ79">
        <f t="shared" si="271"/>
        <v>0</v>
      </c>
      <c r="CA79">
        <f t="shared" si="272"/>
        <v>0</v>
      </c>
      <c r="CB79">
        <f t="shared" si="273"/>
        <v>0</v>
      </c>
      <c r="CC79">
        <f t="shared" si="274"/>
        <v>0</v>
      </c>
      <c r="CD79">
        <f t="shared" si="275"/>
        <v>0</v>
      </c>
      <c r="CE79">
        <f t="shared" si="276"/>
        <v>0</v>
      </c>
      <c r="CF79">
        <f t="shared" si="277"/>
        <v>0</v>
      </c>
      <c r="CG79">
        <f t="shared" si="278"/>
        <v>0</v>
      </c>
      <c r="CH79">
        <f t="shared" si="279"/>
        <v>0</v>
      </c>
      <c r="CI79">
        <f t="shared" si="280"/>
        <v>0</v>
      </c>
      <c r="CJ79">
        <f t="shared" si="281"/>
        <v>0</v>
      </c>
      <c r="CK79">
        <f t="shared" si="282"/>
        <v>0</v>
      </c>
      <c r="CL79">
        <f t="shared" si="283"/>
        <v>0</v>
      </c>
      <c r="CM79">
        <f t="shared" si="284"/>
        <v>0</v>
      </c>
      <c r="CN79">
        <f t="shared" si="285"/>
        <v>0</v>
      </c>
      <c r="CO79">
        <f t="shared" si="286"/>
        <v>0</v>
      </c>
      <c r="CP79">
        <f t="shared" si="287"/>
        <v>0</v>
      </c>
      <c r="CQ79">
        <f t="shared" si="288"/>
        <v>0</v>
      </c>
      <c r="CR79">
        <f t="shared" si="289"/>
        <v>0</v>
      </c>
      <c r="CS79">
        <f t="shared" si="290"/>
        <v>0</v>
      </c>
      <c r="CT79">
        <f t="shared" si="291"/>
        <v>0</v>
      </c>
      <c r="CU79">
        <f t="shared" si="292"/>
        <v>0</v>
      </c>
      <c r="CV79">
        <f t="shared" si="293"/>
        <v>1</v>
      </c>
      <c r="CW79">
        <f t="shared" si="294"/>
        <v>0</v>
      </c>
      <c r="CX79">
        <f t="shared" si="295"/>
        <v>0</v>
      </c>
      <c r="CY79">
        <f t="shared" si="296"/>
        <v>0</v>
      </c>
      <c r="CZ79">
        <f t="shared" si="297"/>
        <v>0</v>
      </c>
      <c r="DA79">
        <f t="shared" si="298"/>
        <v>0</v>
      </c>
      <c r="DB79">
        <f t="shared" si="299"/>
        <v>0</v>
      </c>
      <c r="DC79">
        <f t="shared" si="300"/>
        <v>0</v>
      </c>
      <c r="DD79">
        <f t="shared" si="301"/>
        <v>0</v>
      </c>
      <c r="DE79">
        <f t="shared" si="302"/>
        <v>0</v>
      </c>
      <c r="DF79">
        <f t="shared" si="303"/>
        <v>0</v>
      </c>
      <c r="DG79">
        <f t="shared" si="304"/>
        <v>0</v>
      </c>
      <c r="DH79">
        <f t="shared" si="305"/>
        <v>0</v>
      </c>
      <c r="DI79">
        <f t="shared" si="306"/>
        <v>0</v>
      </c>
      <c r="DJ79">
        <f t="shared" si="307"/>
        <v>0</v>
      </c>
      <c r="DK79">
        <f t="shared" si="308"/>
        <v>0</v>
      </c>
      <c r="DL79">
        <f t="shared" si="309"/>
        <v>0</v>
      </c>
      <c r="DM79">
        <f t="shared" si="310"/>
        <v>0</v>
      </c>
      <c r="DN79">
        <f t="shared" si="311"/>
        <v>0</v>
      </c>
      <c r="DO79">
        <f t="shared" si="312"/>
        <v>0</v>
      </c>
      <c r="DP79">
        <f t="shared" si="313"/>
        <v>0</v>
      </c>
      <c r="DQ79">
        <f t="shared" si="314"/>
        <v>0</v>
      </c>
      <c r="DR79">
        <f t="shared" si="315"/>
        <v>0</v>
      </c>
      <c r="DS79">
        <f t="shared" si="316"/>
        <v>0</v>
      </c>
      <c r="DT79">
        <f t="shared" si="317"/>
        <v>0</v>
      </c>
      <c r="DU79">
        <f t="shared" si="318"/>
        <v>0</v>
      </c>
      <c r="DV79">
        <f t="shared" si="319"/>
        <v>0</v>
      </c>
      <c r="DW79">
        <f t="shared" si="320"/>
        <v>0</v>
      </c>
      <c r="DX79">
        <f t="shared" si="321"/>
        <v>0</v>
      </c>
      <c r="DY79">
        <f t="shared" si="322"/>
        <v>0</v>
      </c>
      <c r="DZ79">
        <f t="shared" si="323"/>
        <v>0</v>
      </c>
      <c r="EA79">
        <f t="shared" si="324"/>
        <v>0</v>
      </c>
      <c r="EB79">
        <f t="shared" si="325"/>
        <v>0</v>
      </c>
      <c r="EC79">
        <f t="shared" si="326"/>
        <v>0</v>
      </c>
      <c r="ED79">
        <f t="shared" si="327"/>
        <v>0</v>
      </c>
      <c r="EE79">
        <f t="shared" si="328"/>
        <v>0</v>
      </c>
      <c r="EF79">
        <f t="shared" si="329"/>
        <v>0</v>
      </c>
      <c r="EG79">
        <f t="shared" si="330"/>
        <v>0</v>
      </c>
      <c r="EH79">
        <f t="shared" si="331"/>
        <v>0</v>
      </c>
      <c r="EI79">
        <f t="shared" si="332"/>
        <v>0</v>
      </c>
      <c r="EJ79">
        <f t="shared" si="333"/>
        <v>0</v>
      </c>
      <c r="EK79">
        <f t="shared" si="334"/>
        <v>0</v>
      </c>
      <c r="EL79">
        <f t="shared" si="335"/>
        <v>0</v>
      </c>
      <c r="EM79">
        <f t="shared" si="336"/>
        <v>0</v>
      </c>
      <c r="EN79">
        <f t="shared" si="337"/>
        <v>0</v>
      </c>
      <c r="EO79">
        <f t="shared" si="338"/>
        <v>0</v>
      </c>
      <c r="EP79">
        <f t="shared" si="339"/>
        <v>0</v>
      </c>
      <c r="EQ79">
        <f t="shared" si="340"/>
        <v>0</v>
      </c>
      <c r="ER79">
        <f t="shared" si="341"/>
        <v>0</v>
      </c>
      <c r="ES79">
        <f t="shared" si="342"/>
        <v>0</v>
      </c>
      <c r="ET79">
        <f t="shared" si="343"/>
        <v>0</v>
      </c>
      <c r="EU79">
        <f t="shared" si="344"/>
        <v>0</v>
      </c>
      <c r="EV79">
        <f t="shared" si="345"/>
        <v>0</v>
      </c>
      <c r="EW79">
        <f t="shared" si="346"/>
        <v>0</v>
      </c>
    </row>
    <row r="80" spans="1:153">
      <c r="A80" t="s">
        <v>136</v>
      </c>
      <c r="B80" s="25">
        <v>221</v>
      </c>
      <c r="C80" s="25" t="s">
        <v>57</v>
      </c>
      <c r="D80" s="16">
        <v>3</v>
      </c>
      <c r="E80" s="23" t="s">
        <v>41</v>
      </c>
      <c r="F80" s="18">
        <v>3</v>
      </c>
      <c r="G80" s="18">
        <v>1</v>
      </c>
      <c r="H80" s="19"/>
      <c r="I80" s="19"/>
      <c r="J80" s="22" t="s">
        <v>38</v>
      </c>
      <c r="K80" s="22"/>
      <c r="L80" s="22"/>
      <c r="M80" s="22"/>
      <c r="N80" s="19"/>
      <c r="O80" s="22"/>
      <c r="P80" s="22" t="s">
        <v>38</v>
      </c>
      <c r="Q80" s="19"/>
      <c r="R80" s="19"/>
      <c r="S80" s="19"/>
      <c r="T80" s="22"/>
      <c r="U80" s="22" t="s">
        <v>39</v>
      </c>
      <c r="V80" s="22"/>
      <c r="W80" s="19"/>
      <c r="X80" s="19"/>
      <c r="Y80" s="19"/>
      <c r="Z80" s="19"/>
      <c r="AA80" s="19"/>
      <c r="AB80" s="19"/>
      <c r="AC80" s="19"/>
      <c r="AD80" s="20" t="s">
        <v>39</v>
      </c>
      <c r="AE80" s="19"/>
      <c r="AF80" s="22" t="s">
        <v>39</v>
      </c>
      <c r="AG80" s="19"/>
      <c r="AH80" s="20" t="s">
        <v>38</v>
      </c>
      <c r="AI80" s="19"/>
      <c r="AL80">
        <f t="shared" si="232"/>
        <v>0</v>
      </c>
      <c r="AM80">
        <f t="shared" si="233"/>
        <v>0</v>
      </c>
      <c r="AN80">
        <f t="shared" si="234"/>
        <v>1</v>
      </c>
      <c r="AO80">
        <f t="shared" si="235"/>
        <v>0</v>
      </c>
      <c r="AP80">
        <f t="shared" si="236"/>
        <v>1</v>
      </c>
      <c r="AQ80">
        <f t="shared" si="237"/>
        <v>0</v>
      </c>
      <c r="AR80">
        <f t="shared" si="238"/>
        <v>0</v>
      </c>
      <c r="AS80">
        <f t="shared" si="239"/>
        <v>0</v>
      </c>
      <c r="AT80">
        <f t="shared" si="347"/>
        <v>0</v>
      </c>
      <c r="AU80">
        <f t="shared" si="240"/>
        <v>0</v>
      </c>
      <c r="AV80">
        <f t="shared" si="241"/>
        <v>0</v>
      </c>
      <c r="AW80">
        <f t="shared" si="242"/>
        <v>0</v>
      </c>
      <c r="AX80">
        <f t="shared" si="243"/>
        <v>0</v>
      </c>
      <c r="AY80">
        <f t="shared" si="244"/>
        <v>0</v>
      </c>
      <c r="AZ80">
        <f t="shared" si="245"/>
        <v>0</v>
      </c>
      <c r="BA80">
        <f t="shared" si="246"/>
        <v>0</v>
      </c>
      <c r="BB80">
        <f t="shared" si="247"/>
        <v>1</v>
      </c>
      <c r="BC80">
        <f t="shared" si="248"/>
        <v>0</v>
      </c>
      <c r="BD80">
        <f t="shared" si="249"/>
        <v>1</v>
      </c>
      <c r="BE80">
        <f t="shared" si="250"/>
        <v>0</v>
      </c>
      <c r="BF80">
        <f t="shared" si="251"/>
        <v>0</v>
      </c>
      <c r="BG80">
        <f t="shared" si="252"/>
        <v>0</v>
      </c>
      <c r="BH80">
        <f t="shared" si="253"/>
        <v>0</v>
      </c>
      <c r="BI80">
        <f t="shared" si="254"/>
        <v>0</v>
      </c>
      <c r="BJ80">
        <f t="shared" si="255"/>
        <v>0</v>
      </c>
      <c r="BK80">
        <f t="shared" si="256"/>
        <v>0</v>
      </c>
      <c r="BL80">
        <f t="shared" si="257"/>
        <v>0</v>
      </c>
      <c r="BM80">
        <f t="shared" si="258"/>
        <v>0</v>
      </c>
      <c r="BN80">
        <f t="shared" si="259"/>
        <v>0</v>
      </c>
      <c r="BO80">
        <f t="shared" si="260"/>
        <v>0</v>
      </c>
      <c r="BP80">
        <f t="shared" si="261"/>
        <v>0</v>
      </c>
      <c r="BQ80">
        <f t="shared" si="262"/>
        <v>0</v>
      </c>
      <c r="BR80">
        <f t="shared" si="263"/>
        <v>0</v>
      </c>
      <c r="BS80">
        <f t="shared" si="264"/>
        <v>0</v>
      </c>
      <c r="BT80">
        <f t="shared" si="265"/>
        <v>0</v>
      </c>
      <c r="BU80">
        <f t="shared" si="266"/>
        <v>0</v>
      </c>
      <c r="BV80">
        <f t="shared" si="267"/>
        <v>0</v>
      </c>
      <c r="BW80">
        <f t="shared" si="268"/>
        <v>0</v>
      </c>
      <c r="BX80">
        <f t="shared" si="269"/>
        <v>0</v>
      </c>
      <c r="BY80">
        <f t="shared" si="270"/>
        <v>0</v>
      </c>
      <c r="BZ80">
        <f t="shared" si="271"/>
        <v>1</v>
      </c>
      <c r="CA80">
        <f t="shared" si="272"/>
        <v>0</v>
      </c>
      <c r="CB80">
        <f t="shared" si="273"/>
        <v>0</v>
      </c>
      <c r="CC80">
        <f t="shared" si="274"/>
        <v>0</v>
      </c>
      <c r="CD80">
        <f t="shared" si="275"/>
        <v>0</v>
      </c>
      <c r="CE80">
        <f t="shared" si="276"/>
        <v>0</v>
      </c>
      <c r="CF80">
        <f t="shared" si="277"/>
        <v>0</v>
      </c>
      <c r="CG80">
        <f t="shared" si="278"/>
        <v>0</v>
      </c>
      <c r="CH80">
        <f t="shared" si="279"/>
        <v>0</v>
      </c>
      <c r="CI80">
        <f t="shared" si="280"/>
        <v>0</v>
      </c>
      <c r="CJ80">
        <f t="shared" si="281"/>
        <v>0</v>
      </c>
      <c r="CK80">
        <f t="shared" si="282"/>
        <v>0</v>
      </c>
      <c r="CL80">
        <f t="shared" si="283"/>
        <v>0</v>
      </c>
      <c r="CM80">
        <f t="shared" si="284"/>
        <v>0</v>
      </c>
      <c r="CN80">
        <f t="shared" si="285"/>
        <v>0</v>
      </c>
      <c r="CO80">
        <f t="shared" si="286"/>
        <v>0</v>
      </c>
      <c r="CP80">
        <f t="shared" si="287"/>
        <v>0</v>
      </c>
      <c r="CQ80">
        <f t="shared" si="288"/>
        <v>0</v>
      </c>
      <c r="CR80">
        <f t="shared" si="289"/>
        <v>0</v>
      </c>
      <c r="CS80">
        <f t="shared" si="290"/>
        <v>0</v>
      </c>
      <c r="CT80">
        <f t="shared" si="291"/>
        <v>0</v>
      </c>
      <c r="CU80">
        <f t="shared" si="292"/>
        <v>1</v>
      </c>
      <c r="CV80">
        <f t="shared" si="293"/>
        <v>0</v>
      </c>
      <c r="CW80">
        <f t="shared" si="294"/>
        <v>0</v>
      </c>
      <c r="CX80">
        <f t="shared" si="295"/>
        <v>0</v>
      </c>
      <c r="CY80">
        <f t="shared" si="296"/>
        <v>0</v>
      </c>
      <c r="CZ80">
        <f t="shared" si="297"/>
        <v>0</v>
      </c>
      <c r="DA80">
        <f t="shared" si="298"/>
        <v>0</v>
      </c>
      <c r="DB80">
        <f t="shared" si="299"/>
        <v>0</v>
      </c>
      <c r="DC80">
        <f t="shared" si="300"/>
        <v>0</v>
      </c>
      <c r="DD80">
        <f t="shared" si="301"/>
        <v>0</v>
      </c>
      <c r="DE80">
        <f t="shared" si="302"/>
        <v>0</v>
      </c>
      <c r="DF80">
        <f t="shared" si="303"/>
        <v>0</v>
      </c>
      <c r="DG80">
        <f t="shared" si="304"/>
        <v>0</v>
      </c>
      <c r="DH80">
        <f t="shared" si="305"/>
        <v>0</v>
      </c>
      <c r="DI80">
        <f t="shared" si="306"/>
        <v>0</v>
      </c>
      <c r="DJ80">
        <f t="shared" si="307"/>
        <v>0</v>
      </c>
      <c r="DK80">
        <f t="shared" si="308"/>
        <v>0</v>
      </c>
      <c r="DL80">
        <f t="shared" si="309"/>
        <v>0</v>
      </c>
      <c r="DM80">
        <f t="shared" si="310"/>
        <v>0</v>
      </c>
      <c r="DN80">
        <f t="shared" si="311"/>
        <v>0</v>
      </c>
      <c r="DO80">
        <f t="shared" si="312"/>
        <v>0</v>
      </c>
      <c r="DP80">
        <f t="shared" si="313"/>
        <v>0</v>
      </c>
      <c r="DQ80">
        <f t="shared" si="314"/>
        <v>0</v>
      </c>
      <c r="DR80">
        <f t="shared" si="315"/>
        <v>0</v>
      </c>
      <c r="DS80">
        <f t="shared" si="316"/>
        <v>0</v>
      </c>
      <c r="DT80">
        <f t="shared" si="317"/>
        <v>0</v>
      </c>
      <c r="DU80">
        <f t="shared" si="318"/>
        <v>0</v>
      </c>
      <c r="DV80">
        <f t="shared" si="319"/>
        <v>0</v>
      </c>
      <c r="DW80">
        <f t="shared" si="320"/>
        <v>0</v>
      </c>
      <c r="DX80">
        <f t="shared" si="321"/>
        <v>0</v>
      </c>
      <c r="DY80">
        <f t="shared" si="322"/>
        <v>0</v>
      </c>
      <c r="DZ80">
        <f t="shared" si="323"/>
        <v>0</v>
      </c>
      <c r="EA80">
        <f t="shared" si="324"/>
        <v>0</v>
      </c>
      <c r="EB80">
        <f t="shared" si="325"/>
        <v>0</v>
      </c>
      <c r="EC80">
        <f t="shared" si="326"/>
        <v>0</v>
      </c>
      <c r="ED80">
        <f t="shared" si="327"/>
        <v>0</v>
      </c>
      <c r="EE80">
        <f t="shared" si="328"/>
        <v>1</v>
      </c>
      <c r="EF80">
        <f t="shared" si="329"/>
        <v>0</v>
      </c>
      <c r="EG80">
        <f t="shared" si="330"/>
        <v>0</v>
      </c>
      <c r="EH80">
        <f t="shared" si="331"/>
        <v>0</v>
      </c>
      <c r="EI80">
        <f t="shared" si="332"/>
        <v>0</v>
      </c>
      <c r="EJ80">
        <f t="shared" si="333"/>
        <v>0</v>
      </c>
      <c r="EK80">
        <f t="shared" si="334"/>
        <v>0</v>
      </c>
      <c r="EL80">
        <f t="shared" si="335"/>
        <v>0</v>
      </c>
      <c r="EM80">
        <f t="shared" si="336"/>
        <v>1</v>
      </c>
      <c r="EN80">
        <f t="shared" si="337"/>
        <v>0</v>
      </c>
      <c r="EO80">
        <f t="shared" si="338"/>
        <v>0</v>
      </c>
      <c r="EP80">
        <f t="shared" si="339"/>
        <v>0</v>
      </c>
      <c r="EQ80">
        <f t="shared" si="340"/>
        <v>0</v>
      </c>
      <c r="ER80">
        <f t="shared" si="341"/>
        <v>0</v>
      </c>
      <c r="ES80">
        <f t="shared" si="342"/>
        <v>0</v>
      </c>
      <c r="ET80">
        <f t="shared" si="343"/>
        <v>1</v>
      </c>
      <c r="EU80">
        <f t="shared" si="344"/>
        <v>0</v>
      </c>
      <c r="EV80">
        <f t="shared" si="345"/>
        <v>0</v>
      </c>
      <c r="EW80">
        <f t="shared" si="346"/>
        <v>0</v>
      </c>
    </row>
    <row r="81" spans="1:153">
      <c r="A81" t="s">
        <v>137</v>
      </c>
      <c r="B81" s="15">
        <v>151</v>
      </c>
      <c r="C81" s="15" t="s">
        <v>35</v>
      </c>
      <c r="D81" s="16">
        <v>20</v>
      </c>
      <c r="E81" s="17" t="s">
        <v>36</v>
      </c>
      <c r="F81" s="18">
        <v>0</v>
      </c>
      <c r="G81" s="18">
        <v>0</v>
      </c>
      <c r="H81" s="19"/>
      <c r="I81" s="19"/>
      <c r="J81" s="22"/>
      <c r="K81" s="19"/>
      <c r="L81" s="22"/>
      <c r="M81" s="19"/>
      <c r="N81" s="19"/>
      <c r="O81" s="22"/>
      <c r="P81" s="22"/>
      <c r="Q81" s="19"/>
      <c r="R81" s="19"/>
      <c r="S81" s="19"/>
      <c r="T81" s="22"/>
      <c r="U81" s="19"/>
      <c r="V81" s="19"/>
      <c r="W81" s="19"/>
      <c r="X81" s="19"/>
      <c r="Y81" s="22"/>
      <c r="Z81" s="19"/>
      <c r="AA81" s="22"/>
      <c r="AB81" s="19"/>
      <c r="AC81" s="19"/>
      <c r="AD81" s="19"/>
      <c r="AE81" s="19"/>
      <c r="AF81" s="19"/>
      <c r="AG81" s="19"/>
      <c r="AH81" s="19"/>
      <c r="AI81" s="19"/>
      <c r="AL81">
        <f t="shared" si="232"/>
        <v>0</v>
      </c>
      <c r="AM81">
        <f t="shared" si="233"/>
        <v>0</v>
      </c>
      <c r="AN81">
        <f t="shared" si="234"/>
        <v>0</v>
      </c>
      <c r="AO81">
        <f t="shared" si="235"/>
        <v>0</v>
      </c>
      <c r="AP81">
        <f t="shared" si="236"/>
        <v>0</v>
      </c>
      <c r="AQ81">
        <f t="shared" si="237"/>
        <v>0</v>
      </c>
      <c r="AR81">
        <f t="shared" si="238"/>
        <v>0</v>
      </c>
      <c r="AS81">
        <f t="shared" si="239"/>
        <v>0</v>
      </c>
      <c r="AT81">
        <f t="shared" si="347"/>
        <v>0</v>
      </c>
      <c r="AU81">
        <f t="shared" si="240"/>
        <v>0</v>
      </c>
      <c r="AV81">
        <f t="shared" si="241"/>
        <v>0</v>
      </c>
      <c r="AW81">
        <f t="shared" si="242"/>
        <v>0</v>
      </c>
      <c r="AX81">
        <f t="shared" si="243"/>
        <v>0</v>
      </c>
      <c r="AY81">
        <f t="shared" si="244"/>
        <v>0</v>
      </c>
      <c r="AZ81">
        <f t="shared" si="245"/>
        <v>0</v>
      </c>
      <c r="BA81">
        <f t="shared" si="246"/>
        <v>0</v>
      </c>
      <c r="BB81">
        <f t="shared" si="247"/>
        <v>0</v>
      </c>
      <c r="BC81">
        <f t="shared" si="248"/>
        <v>0</v>
      </c>
      <c r="BD81">
        <f t="shared" si="249"/>
        <v>0</v>
      </c>
      <c r="BE81">
        <f t="shared" si="250"/>
        <v>0</v>
      </c>
      <c r="BF81">
        <f t="shared" si="251"/>
        <v>0</v>
      </c>
      <c r="BG81">
        <f t="shared" si="252"/>
        <v>0</v>
      </c>
      <c r="BH81">
        <f t="shared" si="253"/>
        <v>0</v>
      </c>
      <c r="BI81">
        <f t="shared" si="254"/>
        <v>0</v>
      </c>
      <c r="BJ81">
        <f t="shared" si="255"/>
        <v>0</v>
      </c>
      <c r="BK81">
        <f t="shared" si="256"/>
        <v>0</v>
      </c>
      <c r="BL81">
        <f t="shared" si="257"/>
        <v>0</v>
      </c>
      <c r="BM81">
        <f t="shared" si="258"/>
        <v>0</v>
      </c>
      <c r="BN81">
        <f t="shared" si="259"/>
        <v>0</v>
      </c>
      <c r="BO81">
        <f t="shared" si="260"/>
        <v>0</v>
      </c>
      <c r="BP81">
        <f t="shared" si="261"/>
        <v>0</v>
      </c>
      <c r="BQ81">
        <f t="shared" si="262"/>
        <v>0</v>
      </c>
      <c r="BR81">
        <f t="shared" si="263"/>
        <v>0</v>
      </c>
      <c r="BS81">
        <f t="shared" si="264"/>
        <v>0</v>
      </c>
      <c r="BT81">
        <f t="shared" si="265"/>
        <v>0</v>
      </c>
      <c r="BU81">
        <f t="shared" si="266"/>
        <v>0</v>
      </c>
      <c r="BV81">
        <f t="shared" si="267"/>
        <v>0</v>
      </c>
      <c r="BW81">
        <f t="shared" si="268"/>
        <v>0</v>
      </c>
      <c r="BX81">
        <f t="shared" si="269"/>
        <v>0</v>
      </c>
      <c r="BY81">
        <f t="shared" si="270"/>
        <v>0</v>
      </c>
      <c r="BZ81">
        <f t="shared" si="271"/>
        <v>0</v>
      </c>
      <c r="CA81">
        <f t="shared" si="272"/>
        <v>0</v>
      </c>
      <c r="CB81">
        <f t="shared" si="273"/>
        <v>0</v>
      </c>
      <c r="CC81">
        <f t="shared" si="274"/>
        <v>0</v>
      </c>
      <c r="CD81">
        <f t="shared" si="275"/>
        <v>0</v>
      </c>
      <c r="CE81">
        <f t="shared" si="276"/>
        <v>0</v>
      </c>
      <c r="CF81">
        <f t="shared" si="277"/>
        <v>0</v>
      </c>
      <c r="CG81">
        <f t="shared" si="278"/>
        <v>0</v>
      </c>
      <c r="CH81">
        <f t="shared" si="279"/>
        <v>0</v>
      </c>
      <c r="CI81">
        <f t="shared" si="280"/>
        <v>0</v>
      </c>
      <c r="CJ81">
        <f t="shared" si="281"/>
        <v>0</v>
      </c>
      <c r="CK81">
        <f t="shared" si="282"/>
        <v>0</v>
      </c>
      <c r="CL81">
        <f t="shared" si="283"/>
        <v>0</v>
      </c>
      <c r="CM81">
        <f t="shared" si="284"/>
        <v>0</v>
      </c>
      <c r="CN81">
        <f t="shared" si="285"/>
        <v>0</v>
      </c>
      <c r="CO81">
        <f t="shared" si="286"/>
        <v>0</v>
      </c>
      <c r="CP81">
        <f t="shared" si="287"/>
        <v>0</v>
      </c>
      <c r="CQ81">
        <f t="shared" si="288"/>
        <v>0</v>
      </c>
      <c r="CR81">
        <f t="shared" si="289"/>
        <v>0</v>
      </c>
      <c r="CS81">
        <f t="shared" si="290"/>
        <v>0</v>
      </c>
      <c r="CT81">
        <f t="shared" si="291"/>
        <v>0</v>
      </c>
      <c r="CU81">
        <f t="shared" si="292"/>
        <v>0</v>
      </c>
      <c r="CV81">
        <f t="shared" si="293"/>
        <v>0</v>
      </c>
      <c r="CW81">
        <f t="shared" si="294"/>
        <v>0</v>
      </c>
      <c r="CX81">
        <f t="shared" si="295"/>
        <v>0</v>
      </c>
      <c r="CY81">
        <f t="shared" si="296"/>
        <v>0</v>
      </c>
      <c r="CZ81">
        <f t="shared" si="297"/>
        <v>0</v>
      </c>
      <c r="DA81">
        <f t="shared" si="298"/>
        <v>0</v>
      </c>
      <c r="DB81">
        <f t="shared" si="299"/>
        <v>0</v>
      </c>
      <c r="DC81">
        <f t="shared" si="300"/>
        <v>0</v>
      </c>
      <c r="DD81">
        <f t="shared" si="301"/>
        <v>0</v>
      </c>
      <c r="DE81">
        <f t="shared" si="302"/>
        <v>0</v>
      </c>
      <c r="DF81">
        <f t="shared" si="303"/>
        <v>0</v>
      </c>
      <c r="DG81">
        <f t="shared" si="304"/>
        <v>0</v>
      </c>
      <c r="DH81">
        <f t="shared" si="305"/>
        <v>0</v>
      </c>
      <c r="DI81">
        <f t="shared" si="306"/>
        <v>0</v>
      </c>
      <c r="DJ81">
        <f t="shared" si="307"/>
        <v>0</v>
      </c>
      <c r="DK81">
        <f t="shared" si="308"/>
        <v>0</v>
      </c>
      <c r="DL81">
        <f t="shared" si="309"/>
        <v>0</v>
      </c>
      <c r="DM81">
        <f t="shared" si="310"/>
        <v>0</v>
      </c>
      <c r="DN81">
        <f t="shared" si="311"/>
        <v>0</v>
      </c>
      <c r="DO81">
        <f t="shared" si="312"/>
        <v>0</v>
      </c>
      <c r="DP81">
        <f t="shared" si="313"/>
        <v>0</v>
      </c>
      <c r="DQ81">
        <f t="shared" si="314"/>
        <v>0</v>
      </c>
      <c r="DR81">
        <f t="shared" si="315"/>
        <v>0</v>
      </c>
      <c r="DS81">
        <f t="shared" si="316"/>
        <v>0</v>
      </c>
      <c r="DT81">
        <f t="shared" si="317"/>
        <v>0</v>
      </c>
      <c r="DU81">
        <f t="shared" si="318"/>
        <v>0</v>
      </c>
      <c r="DV81">
        <f t="shared" si="319"/>
        <v>0</v>
      </c>
      <c r="DW81">
        <f t="shared" si="320"/>
        <v>0</v>
      </c>
      <c r="DX81">
        <f t="shared" si="321"/>
        <v>0</v>
      </c>
      <c r="DY81">
        <f t="shared" si="322"/>
        <v>0</v>
      </c>
      <c r="DZ81">
        <f t="shared" si="323"/>
        <v>0</v>
      </c>
      <c r="EA81">
        <f t="shared" si="324"/>
        <v>0</v>
      </c>
      <c r="EB81">
        <f t="shared" si="325"/>
        <v>0</v>
      </c>
      <c r="EC81">
        <f t="shared" si="326"/>
        <v>0</v>
      </c>
      <c r="ED81">
        <f t="shared" si="327"/>
        <v>0</v>
      </c>
      <c r="EE81">
        <f t="shared" si="328"/>
        <v>0</v>
      </c>
      <c r="EF81">
        <f t="shared" si="329"/>
        <v>0</v>
      </c>
      <c r="EG81">
        <f t="shared" si="330"/>
        <v>0</v>
      </c>
      <c r="EH81">
        <f t="shared" si="331"/>
        <v>0</v>
      </c>
      <c r="EI81">
        <f t="shared" si="332"/>
        <v>0</v>
      </c>
      <c r="EJ81">
        <f t="shared" si="333"/>
        <v>0</v>
      </c>
      <c r="EK81">
        <f t="shared" si="334"/>
        <v>0</v>
      </c>
      <c r="EL81">
        <f t="shared" si="335"/>
        <v>0</v>
      </c>
      <c r="EM81">
        <f t="shared" si="336"/>
        <v>0</v>
      </c>
      <c r="EN81">
        <f t="shared" si="337"/>
        <v>0</v>
      </c>
      <c r="EO81">
        <f t="shared" si="338"/>
        <v>0</v>
      </c>
      <c r="EP81">
        <f t="shared" si="339"/>
        <v>0</v>
      </c>
      <c r="EQ81">
        <f t="shared" si="340"/>
        <v>0</v>
      </c>
      <c r="ER81">
        <f t="shared" si="341"/>
        <v>0</v>
      </c>
      <c r="ES81">
        <f t="shared" si="342"/>
        <v>0</v>
      </c>
      <c r="ET81">
        <f t="shared" si="343"/>
        <v>0</v>
      </c>
      <c r="EU81">
        <f t="shared" si="344"/>
        <v>0</v>
      </c>
      <c r="EV81">
        <f t="shared" si="345"/>
        <v>0</v>
      </c>
      <c r="EW81">
        <f t="shared" si="346"/>
        <v>0</v>
      </c>
    </row>
    <row r="82" spans="1:153">
      <c r="A82" t="s">
        <v>138</v>
      </c>
      <c r="B82" s="15">
        <v>171</v>
      </c>
      <c r="C82" s="15" t="s">
        <v>35</v>
      </c>
      <c r="D82" s="16">
        <v>10</v>
      </c>
      <c r="E82" s="17" t="s">
        <v>45</v>
      </c>
      <c r="F82" s="18">
        <v>4</v>
      </c>
      <c r="G82" s="18">
        <v>2</v>
      </c>
      <c r="H82" s="19"/>
      <c r="I82" s="19"/>
      <c r="J82" s="20" t="s">
        <v>36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0" t="s">
        <v>38</v>
      </c>
      <c r="AC82" s="20"/>
      <c r="AD82" s="20" t="s">
        <v>39</v>
      </c>
      <c r="AE82" s="19"/>
      <c r="AF82" s="20" t="s">
        <v>36</v>
      </c>
      <c r="AG82" s="19"/>
      <c r="AH82" s="20" t="s">
        <v>36</v>
      </c>
      <c r="AI82" s="19"/>
      <c r="AL82">
        <f t="shared" si="232"/>
        <v>0</v>
      </c>
      <c r="AM82">
        <f t="shared" si="233"/>
        <v>0</v>
      </c>
      <c r="AN82">
        <f t="shared" si="234"/>
        <v>0</v>
      </c>
      <c r="AO82">
        <f t="shared" si="235"/>
        <v>1</v>
      </c>
      <c r="AP82">
        <f t="shared" si="236"/>
        <v>0</v>
      </c>
      <c r="AQ82">
        <f t="shared" si="237"/>
        <v>1</v>
      </c>
      <c r="AR82">
        <f t="shared" si="238"/>
        <v>0</v>
      </c>
      <c r="AS82">
        <f t="shared" si="239"/>
        <v>0</v>
      </c>
      <c r="AT82">
        <f t="shared" si="347"/>
        <v>0</v>
      </c>
      <c r="AU82">
        <f t="shared" si="240"/>
        <v>0</v>
      </c>
      <c r="AV82">
        <f t="shared" si="241"/>
        <v>0</v>
      </c>
      <c r="AW82">
        <f t="shared" si="242"/>
        <v>0</v>
      </c>
      <c r="AX82">
        <f t="shared" si="243"/>
        <v>0</v>
      </c>
      <c r="AY82">
        <f t="shared" si="244"/>
        <v>0</v>
      </c>
      <c r="AZ82">
        <f t="shared" si="245"/>
        <v>0</v>
      </c>
      <c r="BA82">
        <f t="shared" si="246"/>
        <v>0</v>
      </c>
      <c r="BB82">
        <f t="shared" si="247"/>
        <v>0</v>
      </c>
      <c r="BC82">
        <f t="shared" si="248"/>
        <v>0</v>
      </c>
      <c r="BD82">
        <f t="shared" si="249"/>
        <v>0</v>
      </c>
      <c r="BE82">
        <f t="shared" si="250"/>
        <v>0</v>
      </c>
      <c r="BF82">
        <f t="shared" si="251"/>
        <v>0</v>
      </c>
      <c r="BG82">
        <f t="shared" si="252"/>
        <v>0</v>
      </c>
      <c r="BH82">
        <f t="shared" si="253"/>
        <v>0</v>
      </c>
      <c r="BI82">
        <f t="shared" si="254"/>
        <v>0</v>
      </c>
      <c r="BJ82">
        <f t="shared" si="255"/>
        <v>0</v>
      </c>
      <c r="BK82">
        <f t="shared" si="256"/>
        <v>0</v>
      </c>
      <c r="BL82">
        <f t="shared" si="257"/>
        <v>0</v>
      </c>
      <c r="BM82">
        <f t="shared" si="258"/>
        <v>0</v>
      </c>
      <c r="BN82">
        <f t="shared" si="259"/>
        <v>0</v>
      </c>
      <c r="BO82">
        <f t="shared" si="260"/>
        <v>0</v>
      </c>
      <c r="BP82">
        <f t="shared" si="261"/>
        <v>0</v>
      </c>
      <c r="BQ82">
        <f t="shared" si="262"/>
        <v>0</v>
      </c>
      <c r="BR82">
        <f t="shared" si="263"/>
        <v>0</v>
      </c>
      <c r="BS82">
        <f t="shared" si="264"/>
        <v>0</v>
      </c>
      <c r="BT82">
        <f t="shared" si="265"/>
        <v>0</v>
      </c>
      <c r="BU82">
        <f t="shared" si="266"/>
        <v>0</v>
      </c>
      <c r="BV82">
        <f t="shared" si="267"/>
        <v>0</v>
      </c>
      <c r="BW82">
        <f t="shared" si="268"/>
        <v>0</v>
      </c>
      <c r="BX82">
        <f t="shared" si="269"/>
        <v>0</v>
      </c>
      <c r="BY82">
        <f t="shared" si="270"/>
        <v>0</v>
      </c>
      <c r="BZ82">
        <f t="shared" si="271"/>
        <v>0</v>
      </c>
      <c r="CA82">
        <f t="shared" si="272"/>
        <v>0</v>
      </c>
      <c r="CB82">
        <f t="shared" si="273"/>
        <v>0</v>
      </c>
      <c r="CC82">
        <f t="shared" si="274"/>
        <v>0</v>
      </c>
      <c r="CD82">
        <f t="shared" si="275"/>
        <v>0</v>
      </c>
      <c r="CE82">
        <f t="shared" si="276"/>
        <v>0</v>
      </c>
      <c r="CF82">
        <f t="shared" si="277"/>
        <v>0</v>
      </c>
      <c r="CG82">
        <f t="shared" si="278"/>
        <v>0</v>
      </c>
      <c r="CH82">
        <f t="shared" si="279"/>
        <v>0</v>
      </c>
      <c r="CI82">
        <f t="shared" si="280"/>
        <v>0</v>
      </c>
      <c r="CJ82">
        <f t="shared" si="281"/>
        <v>0</v>
      </c>
      <c r="CK82">
        <f t="shared" si="282"/>
        <v>0</v>
      </c>
      <c r="CL82">
        <f t="shared" si="283"/>
        <v>0</v>
      </c>
      <c r="CM82">
        <f t="shared" si="284"/>
        <v>0</v>
      </c>
      <c r="CN82">
        <f t="shared" si="285"/>
        <v>0</v>
      </c>
      <c r="CO82">
        <f t="shared" si="286"/>
        <v>0</v>
      </c>
      <c r="CP82">
        <f t="shared" si="287"/>
        <v>0</v>
      </c>
      <c r="CQ82">
        <f t="shared" si="288"/>
        <v>0</v>
      </c>
      <c r="CR82">
        <f t="shared" si="289"/>
        <v>0</v>
      </c>
      <c r="CS82">
        <f t="shared" si="290"/>
        <v>0</v>
      </c>
      <c r="CT82">
        <f t="shared" si="291"/>
        <v>0</v>
      </c>
      <c r="CU82">
        <f t="shared" si="292"/>
        <v>0</v>
      </c>
      <c r="CV82">
        <f t="shared" si="293"/>
        <v>0</v>
      </c>
      <c r="CW82">
        <f t="shared" si="294"/>
        <v>0</v>
      </c>
      <c r="CX82">
        <f t="shared" si="295"/>
        <v>0</v>
      </c>
      <c r="CY82">
        <f t="shared" si="296"/>
        <v>0</v>
      </c>
      <c r="CZ82">
        <f t="shared" si="297"/>
        <v>0</v>
      </c>
      <c r="DA82">
        <f t="shared" si="298"/>
        <v>0</v>
      </c>
      <c r="DB82">
        <f t="shared" si="299"/>
        <v>0</v>
      </c>
      <c r="DC82">
        <f t="shared" si="300"/>
        <v>0</v>
      </c>
      <c r="DD82">
        <f t="shared" si="301"/>
        <v>0</v>
      </c>
      <c r="DE82">
        <f t="shared" si="302"/>
        <v>0</v>
      </c>
      <c r="DF82">
        <f t="shared" si="303"/>
        <v>0</v>
      </c>
      <c r="DG82">
        <f t="shared" si="304"/>
        <v>0</v>
      </c>
      <c r="DH82">
        <f t="shared" si="305"/>
        <v>0</v>
      </c>
      <c r="DI82">
        <f t="shared" si="306"/>
        <v>0</v>
      </c>
      <c r="DJ82">
        <f t="shared" si="307"/>
        <v>0</v>
      </c>
      <c r="DK82">
        <f t="shared" si="308"/>
        <v>0</v>
      </c>
      <c r="DL82">
        <f t="shared" si="309"/>
        <v>0</v>
      </c>
      <c r="DM82">
        <f t="shared" si="310"/>
        <v>0</v>
      </c>
      <c r="DN82">
        <f t="shared" si="311"/>
        <v>0</v>
      </c>
      <c r="DO82">
        <f t="shared" si="312"/>
        <v>0</v>
      </c>
      <c r="DP82">
        <f t="shared" si="313"/>
        <v>0</v>
      </c>
      <c r="DQ82">
        <f t="shared" si="314"/>
        <v>0</v>
      </c>
      <c r="DR82">
        <f t="shared" si="315"/>
        <v>0</v>
      </c>
      <c r="DS82">
        <f t="shared" si="316"/>
        <v>0</v>
      </c>
      <c r="DT82">
        <f t="shared" si="317"/>
        <v>0</v>
      </c>
      <c r="DU82">
        <f t="shared" si="318"/>
        <v>0</v>
      </c>
      <c r="DV82">
        <f t="shared" si="319"/>
        <v>1</v>
      </c>
      <c r="DW82">
        <f t="shared" si="320"/>
        <v>0</v>
      </c>
      <c r="DX82">
        <f t="shared" si="321"/>
        <v>0</v>
      </c>
      <c r="DY82">
        <f t="shared" si="322"/>
        <v>0</v>
      </c>
      <c r="DZ82">
        <f t="shared" si="323"/>
        <v>0</v>
      </c>
      <c r="EA82">
        <f t="shared" si="324"/>
        <v>0</v>
      </c>
      <c r="EB82">
        <f t="shared" si="325"/>
        <v>0</v>
      </c>
      <c r="EC82">
        <f t="shared" si="326"/>
        <v>0</v>
      </c>
      <c r="ED82">
        <f t="shared" si="327"/>
        <v>0</v>
      </c>
      <c r="EE82">
        <f t="shared" si="328"/>
        <v>1</v>
      </c>
      <c r="EF82">
        <f t="shared" si="329"/>
        <v>0</v>
      </c>
      <c r="EG82">
        <f t="shared" si="330"/>
        <v>0</v>
      </c>
      <c r="EH82">
        <f t="shared" si="331"/>
        <v>0</v>
      </c>
      <c r="EI82">
        <f t="shared" si="332"/>
        <v>0</v>
      </c>
      <c r="EJ82">
        <f t="shared" si="333"/>
        <v>0</v>
      </c>
      <c r="EK82">
        <f t="shared" si="334"/>
        <v>0</v>
      </c>
      <c r="EL82">
        <f t="shared" si="335"/>
        <v>0</v>
      </c>
      <c r="EM82">
        <f t="shared" si="336"/>
        <v>0</v>
      </c>
      <c r="EN82">
        <f t="shared" si="337"/>
        <v>1</v>
      </c>
      <c r="EO82">
        <f t="shared" si="338"/>
        <v>0</v>
      </c>
      <c r="EP82">
        <f t="shared" si="339"/>
        <v>0</v>
      </c>
      <c r="EQ82">
        <f t="shared" si="340"/>
        <v>0</v>
      </c>
      <c r="ER82">
        <f t="shared" si="341"/>
        <v>0</v>
      </c>
      <c r="ES82">
        <f t="shared" si="342"/>
        <v>0</v>
      </c>
      <c r="ET82">
        <f t="shared" si="343"/>
        <v>0</v>
      </c>
      <c r="EU82">
        <f t="shared" si="344"/>
        <v>0</v>
      </c>
      <c r="EV82">
        <f t="shared" si="345"/>
        <v>1</v>
      </c>
      <c r="EW82">
        <f t="shared" si="346"/>
        <v>0</v>
      </c>
    </row>
    <row r="83" spans="1:153">
      <c r="A83" t="s">
        <v>139</v>
      </c>
      <c r="B83" s="15">
        <v>172</v>
      </c>
      <c r="C83" s="15" t="s">
        <v>35</v>
      </c>
      <c r="D83" s="16">
        <v>3</v>
      </c>
      <c r="E83" s="17" t="s">
        <v>41</v>
      </c>
      <c r="F83" s="18">
        <v>3</v>
      </c>
      <c r="G83" s="18">
        <v>1</v>
      </c>
      <c r="H83" s="19"/>
      <c r="I83" s="20" t="s">
        <v>39</v>
      </c>
      <c r="J83" s="19"/>
      <c r="K83" s="19"/>
      <c r="L83" s="19"/>
      <c r="M83" s="19"/>
      <c r="N83" s="20" t="s">
        <v>36</v>
      </c>
      <c r="O83" s="22" t="s">
        <v>38</v>
      </c>
      <c r="P83" s="22"/>
      <c r="Q83" s="19"/>
      <c r="R83" s="19"/>
      <c r="S83" s="19"/>
      <c r="T83" s="22"/>
      <c r="U83" s="22" t="s">
        <v>39</v>
      </c>
      <c r="V83" s="22"/>
      <c r="W83" s="22" t="s">
        <v>38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L83">
        <f t="shared" si="232"/>
        <v>0</v>
      </c>
      <c r="AM83">
        <f t="shared" si="233"/>
        <v>0</v>
      </c>
      <c r="AN83">
        <f t="shared" si="234"/>
        <v>1</v>
      </c>
      <c r="AO83">
        <f t="shared" si="235"/>
        <v>0</v>
      </c>
      <c r="AP83">
        <f t="shared" si="236"/>
        <v>1</v>
      </c>
      <c r="AQ83">
        <f t="shared" si="237"/>
        <v>0</v>
      </c>
      <c r="AR83">
        <f t="shared" si="238"/>
        <v>0</v>
      </c>
      <c r="AS83">
        <f t="shared" si="239"/>
        <v>0</v>
      </c>
      <c r="AT83">
        <f t="shared" si="347"/>
        <v>0</v>
      </c>
      <c r="AU83">
        <f t="shared" si="240"/>
        <v>0</v>
      </c>
      <c r="AV83">
        <f t="shared" si="241"/>
        <v>0</v>
      </c>
      <c r="AW83">
        <f t="shared" si="242"/>
        <v>0</v>
      </c>
      <c r="AX83">
        <f t="shared" si="243"/>
        <v>0</v>
      </c>
      <c r="AY83">
        <f t="shared" si="244"/>
        <v>1</v>
      </c>
      <c r="AZ83">
        <f t="shared" si="245"/>
        <v>0</v>
      </c>
      <c r="BA83">
        <f t="shared" si="246"/>
        <v>0</v>
      </c>
      <c r="BB83">
        <f t="shared" si="247"/>
        <v>0</v>
      </c>
      <c r="BC83">
        <f t="shared" si="248"/>
        <v>0</v>
      </c>
      <c r="BD83">
        <f t="shared" si="249"/>
        <v>0</v>
      </c>
      <c r="BE83">
        <f t="shared" si="250"/>
        <v>0</v>
      </c>
      <c r="BF83">
        <f t="shared" si="251"/>
        <v>0</v>
      </c>
      <c r="BG83">
        <f t="shared" si="252"/>
        <v>0</v>
      </c>
      <c r="BH83">
        <f t="shared" si="253"/>
        <v>0</v>
      </c>
      <c r="BI83">
        <f t="shared" si="254"/>
        <v>0</v>
      </c>
      <c r="BJ83">
        <f t="shared" si="255"/>
        <v>0</v>
      </c>
      <c r="BK83">
        <f t="shared" si="256"/>
        <v>0</v>
      </c>
      <c r="BL83">
        <f t="shared" si="257"/>
        <v>0</v>
      </c>
      <c r="BM83">
        <f t="shared" si="258"/>
        <v>0</v>
      </c>
      <c r="BN83">
        <f t="shared" si="259"/>
        <v>0</v>
      </c>
      <c r="BO83">
        <f t="shared" si="260"/>
        <v>0</v>
      </c>
      <c r="BP83">
        <f t="shared" si="261"/>
        <v>0</v>
      </c>
      <c r="BQ83">
        <f t="shared" si="262"/>
        <v>0</v>
      </c>
      <c r="BR83">
        <f t="shared" si="263"/>
        <v>0</v>
      </c>
      <c r="BS83">
        <f t="shared" si="264"/>
        <v>0</v>
      </c>
      <c r="BT83">
        <f t="shared" si="265"/>
        <v>1</v>
      </c>
      <c r="BU83">
        <f t="shared" si="266"/>
        <v>0</v>
      </c>
      <c r="BV83">
        <f t="shared" si="267"/>
        <v>1</v>
      </c>
      <c r="BW83">
        <f t="shared" si="268"/>
        <v>0</v>
      </c>
      <c r="BX83">
        <f t="shared" si="269"/>
        <v>0</v>
      </c>
      <c r="BY83">
        <f t="shared" si="270"/>
        <v>0</v>
      </c>
      <c r="BZ83">
        <f t="shared" si="271"/>
        <v>0</v>
      </c>
      <c r="CA83">
        <f t="shared" si="272"/>
        <v>0</v>
      </c>
      <c r="CB83">
        <f t="shared" si="273"/>
        <v>0</v>
      </c>
      <c r="CC83">
        <f t="shared" si="274"/>
        <v>0</v>
      </c>
      <c r="CD83">
        <f t="shared" si="275"/>
        <v>0</v>
      </c>
      <c r="CE83">
        <f t="shared" si="276"/>
        <v>0</v>
      </c>
      <c r="CF83">
        <f t="shared" si="277"/>
        <v>0</v>
      </c>
      <c r="CG83">
        <f t="shared" si="278"/>
        <v>0</v>
      </c>
      <c r="CH83">
        <f t="shared" si="279"/>
        <v>0</v>
      </c>
      <c r="CI83">
        <f t="shared" si="280"/>
        <v>0</v>
      </c>
      <c r="CJ83">
        <f t="shared" si="281"/>
        <v>0</v>
      </c>
      <c r="CK83">
        <f t="shared" si="282"/>
        <v>0</v>
      </c>
      <c r="CL83">
        <f t="shared" si="283"/>
        <v>0</v>
      </c>
      <c r="CM83">
        <f t="shared" si="284"/>
        <v>0</v>
      </c>
      <c r="CN83">
        <f t="shared" si="285"/>
        <v>0</v>
      </c>
      <c r="CO83">
        <f t="shared" si="286"/>
        <v>0</v>
      </c>
      <c r="CP83">
        <f t="shared" si="287"/>
        <v>0</v>
      </c>
      <c r="CQ83">
        <f t="shared" si="288"/>
        <v>0</v>
      </c>
      <c r="CR83">
        <f t="shared" si="289"/>
        <v>0</v>
      </c>
      <c r="CS83">
        <f t="shared" si="290"/>
        <v>0</v>
      </c>
      <c r="CT83">
        <f t="shared" si="291"/>
        <v>0</v>
      </c>
      <c r="CU83">
        <f t="shared" si="292"/>
        <v>1</v>
      </c>
      <c r="CV83">
        <f t="shared" si="293"/>
        <v>0</v>
      </c>
      <c r="CW83">
        <f t="shared" si="294"/>
        <v>0</v>
      </c>
      <c r="CX83">
        <f t="shared" si="295"/>
        <v>0</v>
      </c>
      <c r="CY83">
        <f t="shared" si="296"/>
        <v>0</v>
      </c>
      <c r="CZ83">
        <f t="shared" si="297"/>
        <v>0</v>
      </c>
      <c r="DA83">
        <f t="shared" si="298"/>
        <v>0</v>
      </c>
      <c r="DB83">
        <f t="shared" si="299"/>
        <v>1</v>
      </c>
      <c r="DC83">
        <f t="shared" si="300"/>
        <v>0</v>
      </c>
      <c r="DD83">
        <f t="shared" si="301"/>
        <v>0</v>
      </c>
      <c r="DE83">
        <f t="shared" si="302"/>
        <v>0</v>
      </c>
      <c r="DF83">
        <f t="shared" si="303"/>
        <v>0</v>
      </c>
      <c r="DG83">
        <f t="shared" si="304"/>
        <v>0</v>
      </c>
      <c r="DH83">
        <f t="shared" si="305"/>
        <v>0</v>
      </c>
      <c r="DI83">
        <f t="shared" si="306"/>
        <v>0</v>
      </c>
      <c r="DJ83">
        <f t="shared" si="307"/>
        <v>0</v>
      </c>
      <c r="DK83">
        <f t="shared" si="308"/>
        <v>0</v>
      </c>
      <c r="DL83">
        <f t="shared" si="309"/>
        <v>0</v>
      </c>
      <c r="DM83">
        <f t="shared" si="310"/>
        <v>0</v>
      </c>
      <c r="DN83">
        <f t="shared" si="311"/>
        <v>0</v>
      </c>
      <c r="DO83">
        <f t="shared" si="312"/>
        <v>0</v>
      </c>
      <c r="DP83">
        <f t="shared" si="313"/>
        <v>0</v>
      </c>
      <c r="DQ83">
        <f t="shared" si="314"/>
        <v>0</v>
      </c>
      <c r="DR83">
        <f t="shared" si="315"/>
        <v>0</v>
      </c>
      <c r="DS83">
        <f t="shared" si="316"/>
        <v>0</v>
      </c>
      <c r="DT83">
        <f t="shared" si="317"/>
        <v>0</v>
      </c>
      <c r="DU83">
        <f t="shared" si="318"/>
        <v>0</v>
      </c>
      <c r="DV83">
        <f t="shared" si="319"/>
        <v>0</v>
      </c>
      <c r="DW83">
        <f t="shared" si="320"/>
        <v>0</v>
      </c>
      <c r="DX83">
        <f t="shared" si="321"/>
        <v>0</v>
      </c>
      <c r="DY83">
        <f t="shared" si="322"/>
        <v>0</v>
      </c>
      <c r="DZ83">
        <f t="shared" si="323"/>
        <v>0</v>
      </c>
      <c r="EA83">
        <f t="shared" si="324"/>
        <v>0</v>
      </c>
      <c r="EB83">
        <f t="shared" si="325"/>
        <v>0</v>
      </c>
      <c r="EC83">
        <f t="shared" si="326"/>
        <v>0</v>
      </c>
      <c r="ED83">
        <f t="shared" si="327"/>
        <v>0</v>
      </c>
      <c r="EE83">
        <f t="shared" si="328"/>
        <v>0</v>
      </c>
      <c r="EF83">
        <f t="shared" si="329"/>
        <v>0</v>
      </c>
      <c r="EG83">
        <f t="shared" si="330"/>
        <v>0</v>
      </c>
      <c r="EH83">
        <f t="shared" si="331"/>
        <v>0</v>
      </c>
      <c r="EI83">
        <f t="shared" si="332"/>
        <v>0</v>
      </c>
      <c r="EJ83">
        <f t="shared" si="333"/>
        <v>0</v>
      </c>
      <c r="EK83">
        <f t="shared" si="334"/>
        <v>0</v>
      </c>
      <c r="EL83">
        <f t="shared" si="335"/>
        <v>0</v>
      </c>
      <c r="EM83">
        <f t="shared" si="336"/>
        <v>0</v>
      </c>
      <c r="EN83">
        <f t="shared" si="337"/>
        <v>0</v>
      </c>
      <c r="EO83">
        <f t="shared" si="338"/>
        <v>0</v>
      </c>
      <c r="EP83">
        <f t="shared" si="339"/>
        <v>0</v>
      </c>
      <c r="EQ83">
        <f t="shared" si="340"/>
        <v>0</v>
      </c>
      <c r="ER83">
        <f t="shared" si="341"/>
        <v>0</v>
      </c>
      <c r="ES83">
        <f t="shared" si="342"/>
        <v>0</v>
      </c>
      <c r="ET83">
        <f t="shared" si="343"/>
        <v>0</v>
      </c>
      <c r="EU83">
        <f t="shared" si="344"/>
        <v>0</v>
      </c>
      <c r="EV83">
        <f t="shared" si="345"/>
        <v>0</v>
      </c>
      <c r="EW83">
        <f t="shared" si="346"/>
        <v>0</v>
      </c>
    </row>
    <row r="84" spans="1:153">
      <c r="A84" t="s">
        <v>140</v>
      </c>
      <c r="B84" s="15">
        <v>101</v>
      </c>
      <c r="C84" s="15" t="s">
        <v>35</v>
      </c>
      <c r="D84" s="16">
        <v>9</v>
      </c>
      <c r="E84" s="17" t="s">
        <v>41</v>
      </c>
      <c r="F84" s="18">
        <v>4</v>
      </c>
      <c r="G84" s="18">
        <v>2</v>
      </c>
      <c r="H84" s="19"/>
      <c r="I84" s="19"/>
      <c r="J84" s="22" t="s">
        <v>36</v>
      </c>
      <c r="K84" s="22"/>
      <c r="L84" s="19"/>
      <c r="M84" s="19"/>
      <c r="N84" s="20" t="s">
        <v>39</v>
      </c>
      <c r="O84" s="22"/>
      <c r="P84" s="22"/>
      <c r="Q84" s="19"/>
      <c r="R84" s="19"/>
      <c r="S84" s="22"/>
      <c r="T84" s="22"/>
      <c r="U84" s="19"/>
      <c r="V84" s="19"/>
      <c r="W84" s="22"/>
      <c r="X84" s="19"/>
      <c r="Y84" s="19"/>
      <c r="Z84" s="19"/>
      <c r="AA84" s="22"/>
      <c r="AB84" s="20" t="s">
        <v>38</v>
      </c>
      <c r="AC84" s="19"/>
      <c r="AD84" s="20" t="s">
        <v>39</v>
      </c>
      <c r="AE84" s="19"/>
      <c r="AF84" s="20" t="s">
        <v>38</v>
      </c>
      <c r="AG84" s="19"/>
      <c r="AH84" s="20" t="s">
        <v>39</v>
      </c>
      <c r="AI84" s="19"/>
      <c r="AL84">
        <f t="shared" si="232"/>
        <v>0</v>
      </c>
      <c r="AM84">
        <f t="shared" si="233"/>
        <v>0</v>
      </c>
      <c r="AN84">
        <f t="shared" si="234"/>
        <v>0</v>
      </c>
      <c r="AO84">
        <f t="shared" si="235"/>
        <v>1</v>
      </c>
      <c r="AP84">
        <f t="shared" si="236"/>
        <v>0</v>
      </c>
      <c r="AQ84">
        <f t="shared" si="237"/>
        <v>1</v>
      </c>
      <c r="AR84">
        <f t="shared" si="238"/>
        <v>0</v>
      </c>
      <c r="AS84">
        <f t="shared" si="239"/>
        <v>0</v>
      </c>
      <c r="AT84">
        <f t="shared" si="347"/>
        <v>0</v>
      </c>
      <c r="AU84">
        <f t="shared" si="240"/>
        <v>0</v>
      </c>
      <c r="AV84">
        <f t="shared" si="241"/>
        <v>0</v>
      </c>
      <c r="AW84">
        <f t="shared" si="242"/>
        <v>0</v>
      </c>
      <c r="AX84">
        <f t="shared" si="243"/>
        <v>0</v>
      </c>
      <c r="AY84">
        <f t="shared" si="244"/>
        <v>0</v>
      </c>
      <c r="AZ84">
        <f t="shared" si="245"/>
        <v>0</v>
      </c>
      <c r="BA84">
        <f t="shared" si="246"/>
        <v>0</v>
      </c>
      <c r="BB84">
        <f t="shared" si="247"/>
        <v>0</v>
      </c>
      <c r="BC84">
        <f t="shared" si="248"/>
        <v>0</v>
      </c>
      <c r="BD84">
        <f t="shared" si="249"/>
        <v>0</v>
      </c>
      <c r="BE84">
        <f t="shared" si="250"/>
        <v>0</v>
      </c>
      <c r="BF84">
        <f t="shared" si="251"/>
        <v>0</v>
      </c>
      <c r="BG84">
        <f t="shared" si="252"/>
        <v>0</v>
      </c>
      <c r="BH84">
        <f t="shared" si="253"/>
        <v>0</v>
      </c>
      <c r="BI84">
        <f t="shared" si="254"/>
        <v>0</v>
      </c>
      <c r="BJ84">
        <f t="shared" si="255"/>
        <v>0</v>
      </c>
      <c r="BK84">
        <f t="shared" si="256"/>
        <v>0</v>
      </c>
      <c r="BL84">
        <f t="shared" si="257"/>
        <v>0</v>
      </c>
      <c r="BM84">
        <f t="shared" si="258"/>
        <v>0</v>
      </c>
      <c r="BN84">
        <f t="shared" si="259"/>
        <v>0</v>
      </c>
      <c r="BO84">
        <f t="shared" si="260"/>
        <v>0</v>
      </c>
      <c r="BP84">
        <f t="shared" si="261"/>
        <v>0</v>
      </c>
      <c r="BQ84">
        <f t="shared" si="262"/>
        <v>0</v>
      </c>
      <c r="BR84">
        <f t="shared" si="263"/>
        <v>0</v>
      </c>
      <c r="BS84">
        <f t="shared" si="264"/>
        <v>1</v>
      </c>
      <c r="BT84">
        <f t="shared" si="265"/>
        <v>0</v>
      </c>
      <c r="BU84">
        <f t="shared" si="266"/>
        <v>0</v>
      </c>
      <c r="BV84">
        <f t="shared" si="267"/>
        <v>0</v>
      </c>
      <c r="BW84">
        <f t="shared" si="268"/>
        <v>0</v>
      </c>
      <c r="BX84">
        <f t="shared" si="269"/>
        <v>0</v>
      </c>
      <c r="BY84">
        <f t="shared" si="270"/>
        <v>0</v>
      </c>
      <c r="BZ84">
        <f t="shared" si="271"/>
        <v>0</v>
      </c>
      <c r="CA84">
        <f t="shared" si="272"/>
        <v>0</v>
      </c>
      <c r="CB84">
        <f t="shared" si="273"/>
        <v>0</v>
      </c>
      <c r="CC84">
        <f t="shared" si="274"/>
        <v>0</v>
      </c>
      <c r="CD84">
        <f t="shared" si="275"/>
        <v>0</v>
      </c>
      <c r="CE84">
        <f t="shared" si="276"/>
        <v>0</v>
      </c>
      <c r="CF84">
        <f t="shared" si="277"/>
        <v>0</v>
      </c>
      <c r="CG84">
        <f t="shared" si="278"/>
        <v>0</v>
      </c>
      <c r="CH84">
        <f t="shared" si="279"/>
        <v>0</v>
      </c>
      <c r="CI84">
        <f t="shared" si="280"/>
        <v>0</v>
      </c>
      <c r="CJ84">
        <f t="shared" si="281"/>
        <v>0</v>
      </c>
      <c r="CK84">
        <f t="shared" si="282"/>
        <v>0</v>
      </c>
      <c r="CL84">
        <f t="shared" si="283"/>
        <v>0</v>
      </c>
      <c r="CM84">
        <f t="shared" si="284"/>
        <v>0</v>
      </c>
      <c r="CN84">
        <f t="shared" si="285"/>
        <v>0</v>
      </c>
      <c r="CO84">
        <f t="shared" si="286"/>
        <v>0</v>
      </c>
      <c r="CP84">
        <f t="shared" si="287"/>
        <v>0</v>
      </c>
      <c r="CQ84">
        <f t="shared" si="288"/>
        <v>0</v>
      </c>
      <c r="CR84">
        <f t="shared" si="289"/>
        <v>0</v>
      </c>
      <c r="CS84">
        <f t="shared" si="290"/>
        <v>0</v>
      </c>
      <c r="CT84">
        <f t="shared" si="291"/>
        <v>0</v>
      </c>
      <c r="CU84">
        <f t="shared" si="292"/>
        <v>0</v>
      </c>
      <c r="CV84">
        <f t="shared" si="293"/>
        <v>0</v>
      </c>
      <c r="CW84">
        <f t="shared" si="294"/>
        <v>0</v>
      </c>
      <c r="CX84">
        <f t="shared" si="295"/>
        <v>0</v>
      </c>
      <c r="CY84">
        <f t="shared" si="296"/>
        <v>0</v>
      </c>
      <c r="CZ84">
        <f t="shared" si="297"/>
        <v>0</v>
      </c>
      <c r="DA84">
        <f t="shared" si="298"/>
        <v>0</v>
      </c>
      <c r="DB84">
        <f t="shared" si="299"/>
        <v>0</v>
      </c>
      <c r="DC84">
        <f t="shared" si="300"/>
        <v>0</v>
      </c>
      <c r="DD84">
        <f t="shared" si="301"/>
        <v>0</v>
      </c>
      <c r="DE84">
        <f t="shared" si="302"/>
        <v>0</v>
      </c>
      <c r="DF84">
        <f t="shared" si="303"/>
        <v>0</v>
      </c>
      <c r="DG84">
        <f t="shared" si="304"/>
        <v>0</v>
      </c>
      <c r="DH84">
        <f t="shared" si="305"/>
        <v>0</v>
      </c>
      <c r="DI84">
        <f t="shared" si="306"/>
        <v>0</v>
      </c>
      <c r="DJ84">
        <f t="shared" si="307"/>
        <v>0</v>
      </c>
      <c r="DK84">
        <f t="shared" si="308"/>
        <v>0</v>
      </c>
      <c r="DL84">
        <f t="shared" si="309"/>
        <v>0</v>
      </c>
      <c r="DM84">
        <f t="shared" si="310"/>
        <v>0</v>
      </c>
      <c r="DN84">
        <f t="shared" si="311"/>
        <v>0</v>
      </c>
      <c r="DO84">
        <f t="shared" si="312"/>
        <v>0</v>
      </c>
      <c r="DP84">
        <f t="shared" si="313"/>
        <v>0</v>
      </c>
      <c r="DQ84">
        <f t="shared" si="314"/>
        <v>0</v>
      </c>
      <c r="DR84">
        <f t="shared" si="315"/>
        <v>0</v>
      </c>
      <c r="DS84">
        <f t="shared" si="316"/>
        <v>0</v>
      </c>
      <c r="DT84">
        <f t="shared" si="317"/>
        <v>0</v>
      </c>
      <c r="DU84">
        <f t="shared" si="318"/>
        <v>0</v>
      </c>
      <c r="DV84">
        <f t="shared" si="319"/>
        <v>1</v>
      </c>
      <c r="DW84">
        <f t="shared" si="320"/>
        <v>0</v>
      </c>
      <c r="DX84">
        <f t="shared" si="321"/>
        <v>0</v>
      </c>
      <c r="DY84">
        <f t="shared" si="322"/>
        <v>0</v>
      </c>
      <c r="DZ84">
        <f t="shared" si="323"/>
        <v>0</v>
      </c>
      <c r="EA84">
        <f t="shared" si="324"/>
        <v>0</v>
      </c>
      <c r="EB84">
        <f t="shared" si="325"/>
        <v>0</v>
      </c>
      <c r="EC84">
        <f t="shared" si="326"/>
        <v>0</v>
      </c>
      <c r="ED84">
        <f t="shared" si="327"/>
        <v>0</v>
      </c>
      <c r="EE84">
        <f t="shared" si="328"/>
        <v>1</v>
      </c>
      <c r="EF84">
        <f t="shared" si="329"/>
        <v>0</v>
      </c>
      <c r="EG84">
        <f t="shared" si="330"/>
        <v>0</v>
      </c>
      <c r="EH84">
        <f t="shared" si="331"/>
        <v>0</v>
      </c>
      <c r="EI84">
        <f t="shared" si="332"/>
        <v>0</v>
      </c>
      <c r="EJ84">
        <f t="shared" si="333"/>
        <v>0</v>
      </c>
      <c r="EK84">
        <f t="shared" si="334"/>
        <v>0</v>
      </c>
      <c r="EL84">
        <f t="shared" si="335"/>
        <v>1</v>
      </c>
      <c r="EM84">
        <f t="shared" si="336"/>
        <v>0</v>
      </c>
      <c r="EN84">
        <f t="shared" si="337"/>
        <v>0</v>
      </c>
      <c r="EO84">
        <f t="shared" si="338"/>
        <v>0</v>
      </c>
      <c r="EP84">
        <f t="shared" si="339"/>
        <v>0</v>
      </c>
      <c r="EQ84">
        <f t="shared" si="340"/>
        <v>0</v>
      </c>
      <c r="ER84">
        <f t="shared" si="341"/>
        <v>0</v>
      </c>
      <c r="ES84">
        <f t="shared" si="342"/>
        <v>0</v>
      </c>
      <c r="ET84">
        <f t="shared" si="343"/>
        <v>0</v>
      </c>
      <c r="EU84">
        <f t="shared" si="344"/>
        <v>1</v>
      </c>
      <c r="EV84">
        <f t="shared" si="345"/>
        <v>0</v>
      </c>
      <c r="EW84">
        <f t="shared" si="346"/>
        <v>0</v>
      </c>
    </row>
    <row r="85" spans="1:153">
      <c r="A85" t="s">
        <v>141</v>
      </c>
      <c r="B85" s="15">
        <v>63</v>
      </c>
      <c r="C85" s="15" t="s">
        <v>35</v>
      </c>
      <c r="D85" s="16">
        <v>10</v>
      </c>
      <c r="E85" s="17" t="s">
        <v>36</v>
      </c>
      <c r="F85" s="18">
        <v>4</v>
      </c>
      <c r="G85" s="18">
        <v>2</v>
      </c>
      <c r="H85" s="19"/>
      <c r="I85" s="19"/>
      <c r="J85" s="20" t="s">
        <v>37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L85">
        <f t="shared" si="232"/>
        <v>0</v>
      </c>
      <c r="AM85">
        <f t="shared" si="233"/>
        <v>0</v>
      </c>
      <c r="AN85">
        <f t="shared" si="234"/>
        <v>0</v>
      </c>
      <c r="AO85">
        <f t="shared" si="235"/>
        <v>1</v>
      </c>
      <c r="AP85">
        <f t="shared" si="236"/>
        <v>0</v>
      </c>
      <c r="AQ85">
        <f t="shared" si="237"/>
        <v>1</v>
      </c>
      <c r="AR85">
        <f t="shared" si="238"/>
        <v>0</v>
      </c>
      <c r="AS85">
        <f t="shared" si="239"/>
        <v>0</v>
      </c>
      <c r="AT85">
        <f t="shared" si="347"/>
        <v>0</v>
      </c>
      <c r="AU85">
        <f t="shared" si="240"/>
        <v>0</v>
      </c>
      <c r="AV85">
        <f t="shared" si="241"/>
        <v>0</v>
      </c>
      <c r="AW85">
        <f t="shared" si="242"/>
        <v>0</v>
      </c>
      <c r="AX85">
        <f t="shared" si="243"/>
        <v>0</v>
      </c>
      <c r="AY85">
        <f t="shared" si="244"/>
        <v>0</v>
      </c>
      <c r="AZ85">
        <f t="shared" si="245"/>
        <v>0</v>
      </c>
      <c r="BA85">
        <f t="shared" si="246"/>
        <v>0</v>
      </c>
      <c r="BB85">
        <f t="shared" si="247"/>
        <v>0</v>
      </c>
      <c r="BC85">
        <f t="shared" si="248"/>
        <v>0</v>
      </c>
      <c r="BD85">
        <f t="shared" si="249"/>
        <v>0</v>
      </c>
      <c r="BE85">
        <f t="shared" si="250"/>
        <v>1</v>
      </c>
      <c r="BF85">
        <f t="shared" si="251"/>
        <v>0</v>
      </c>
      <c r="BG85">
        <f t="shared" si="252"/>
        <v>0</v>
      </c>
      <c r="BH85">
        <f t="shared" si="253"/>
        <v>0</v>
      </c>
      <c r="BI85">
        <f t="shared" si="254"/>
        <v>0</v>
      </c>
      <c r="BJ85">
        <f t="shared" si="255"/>
        <v>0</v>
      </c>
      <c r="BK85">
        <f t="shared" si="256"/>
        <v>0</v>
      </c>
      <c r="BL85">
        <f t="shared" si="257"/>
        <v>0</v>
      </c>
      <c r="BM85">
        <f t="shared" si="258"/>
        <v>0</v>
      </c>
      <c r="BN85">
        <f t="shared" si="259"/>
        <v>0</v>
      </c>
      <c r="BO85">
        <f t="shared" si="260"/>
        <v>0</v>
      </c>
      <c r="BP85">
        <f t="shared" si="261"/>
        <v>0</v>
      </c>
      <c r="BQ85">
        <f t="shared" si="262"/>
        <v>0</v>
      </c>
      <c r="BR85">
        <f t="shared" si="263"/>
        <v>0</v>
      </c>
      <c r="BS85">
        <f t="shared" si="264"/>
        <v>0</v>
      </c>
      <c r="BT85">
        <f t="shared" si="265"/>
        <v>0</v>
      </c>
      <c r="BU85">
        <f t="shared" si="266"/>
        <v>0</v>
      </c>
      <c r="BV85">
        <f t="shared" si="267"/>
        <v>0</v>
      </c>
      <c r="BW85">
        <f t="shared" si="268"/>
        <v>0</v>
      </c>
      <c r="BX85">
        <f t="shared" si="269"/>
        <v>0</v>
      </c>
      <c r="BY85">
        <f t="shared" si="270"/>
        <v>0</v>
      </c>
      <c r="BZ85">
        <f t="shared" si="271"/>
        <v>0</v>
      </c>
      <c r="CA85">
        <f t="shared" si="272"/>
        <v>0</v>
      </c>
      <c r="CB85">
        <f t="shared" si="273"/>
        <v>0</v>
      </c>
      <c r="CC85">
        <f t="shared" si="274"/>
        <v>0</v>
      </c>
      <c r="CD85">
        <f t="shared" si="275"/>
        <v>0</v>
      </c>
      <c r="CE85">
        <f t="shared" si="276"/>
        <v>0</v>
      </c>
      <c r="CF85">
        <f t="shared" si="277"/>
        <v>0</v>
      </c>
      <c r="CG85">
        <f t="shared" si="278"/>
        <v>0</v>
      </c>
      <c r="CH85">
        <f t="shared" si="279"/>
        <v>0</v>
      </c>
      <c r="CI85">
        <f t="shared" si="280"/>
        <v>0</v>
      </c>
      <c r="CJ85">
        <f t="shared" si="281"/>
        <v>0</v>
      </c>
      <c r="CK85">
        <f t="shared" si="282"/>
        <v>0</v>
      </c>
      <c r="CL85">
        <f t="shared" si="283"/>
        <v>0</v>
      </c>
      <c r="CM85">
        <f t="shared" si="284"/>
        <v>0</v>
      </c>
      <c r="CN85">
        <f t="shared" si="285"/>
        <v>0</v>
      </c>
      <c r="CO85">
        <f t="shared" si="286"/>
        <v>0</v>
      </c>
      <c r="CP85">
        <f t="shared" si="287"/>
        <v>0</v>
      </c>
      <c r="CQ85">
        <f t="shared" si="288"/>
        <v>0</v>
      </c>
      <c r="CR85">
        <f t="shared" si="289"/>
        <v>0</v>
      </c>
      <c r="CS85">
        <f t="shared" si="290"/>
        <v>0</v>
      </c>
      <c r="CT85">
        <f t="shared" si="291"/>
        <v>0</v>
      </c>
      <c r="CU85">
        <f t="shared" si="292"/>
        <v>0</v>
      </c>
      <c r="CV85">
        <f t="shared" si="293"/>
        <v>0</v>
      </c>
      <c r="CW85">
        <f t="shared" si="294"/>
        <v>0</v>
      </c>
      <c r="CX85">
        <f t="shared" si="295"/>
        <v>0</v>
      </c>
      <c r="CY85">
        <f t="shared" si="296"/>
        <v>0</v>
      </c>
      <c r="CZ85">
        <f t="shared" si="297"/>
        <v>0</v>
      </c>
      <c r="DA85">
        <f t="shared" si="298"/>
        <v>0</v>
      </c>
      <c r="DB85">
        <f t="shared" si="299"/>
        <v>0</v>
      </c>
      <c r="DC85">
        <f t="shared" si="300"/>
        <v>0</v>
      </c>
      <c r="DD85">
        <f t="shared" si="301"/>
        <v>0</v>
      </c>
      <c r="DE85">
        <f t="shared" si="302"/>
        <v>0</v>
      </c>
      <c r="DF85">
        <f t="shared" si="303"/>
        <v>0</v>
      </c>
      <c r="DG85">
        <f t="shared" si="304"/>
        <v>0</v>
      </c>
      <c r="DH85">
        <f t="shared" si="305"/>
        <v>0</v>
      </c>
      <c r="DI85">
        <f t="shared" si="306"/>
        <v>0</v>
      </c>
      <c r="DJ85">
        <f t="shared" si="307"/>
        <v>0</v>
      </c>
      <c r="DK85">
        <f t="shared" si="308"/>
        <v>0</v>
      </c>
      <c r="DL85">
        <f t="shared" si="309"/>
        <v>0</v>
      </c>
      <c r="DM85">
        <f t="shared" si="310"/>
        <v>0</v>
      </c>
      <c r="DN85">
        <f t="shared" si="311"/>
        <v>0</v>
      </c>
      <c r="DO85">
        <f t="shared" si="312"/>
        <v>0</v>
      </c>
      <c r="DP85">
        <f t="shared" si="313"/>
        <v>0</v>
      </c>
      <c r="DQ85">
        <f t="shared" si="314"/>
        <v>0</v>
      </c>
      <c r="DR85">
        <f t="shared" si="315"/>
        <v>0</v>
      </c>
      <c r="DS85">
        <f t="shared" si="316"/>
        <v>0</v>
      </c>
      <c r="DT85">
        <f t="shared" si="317"/>
        <v>0</v>
      </c>
      <c r="DU85">
        <f t="shared" si="318"/>
        <v>0</v>
      </c>
      <c r="DV85">
        <f t="shared" si="319"/>
        <v>0</v>
      </c>
      <c r="DW85">
        <f t="shared" si="320"/>
        <v>0</v>
      </c>
      <c r="DX85">
        <f t="shared" si="321"/>
        <v>0</v>
      </c>
      <c r="DY85">
        <f t="shared" si="322"/>
        <v>0</v>
      </c>
      <c r="DZ85">
        <f t="shared" si="323"/>
        <v>0</v>
      </c>
      <c r="EA85">
        <f t="shared" si="324"/>
        <v>0</v>
      </c>
      <c r="EB85">
        <f t="shared" si="325"/>
        <v>0</v>
      </c>
      <c r="EC85">
        <f t="shared" si="326"/>
        <v>0</v>
      </c>
      <c r="ED85">
        <f t="shared" si="327"/>
        <v>0</v>
      </c>
      <c r="EE85">
        <f t="shared" si="328"/>
        <v>0</v>
      </c>
      <c r="EF85">
        <f t="shared" si="329"/>
        <v>0</v>
      </c>
      <c r="EG85">
        <f t="shared" si="330"/>
        <v>0</v>
      </c>
      <c r="EH85">
        <f t="shared" si="331"/>
        <v>0</v>
      </c>
      <c r="EI85">
        <f t="shared" si="332"/>
        <v>0</v>
      </c>
      <c r="EJ85">
        <f t="shared" si="333"/>
        <v>0</v>
      </c>
      <c r="EK85">
        <f t="shared" si="334"/>
        <v>0</v>
      </c>
      <c r="EL85">
        <f t="shared" si="335"/>
        <v>0</v>
      </c>
      <c r="EM85">
        <f t="shared" si="336"/>
        <v>0</v>
      </c>
      <c r="EN85">
        <f t="shared" si="337"/>
        <v>0</v>
      </c>
      <c r="EO85">
        <f t="shared" si="338"/>
        <v>0</v>
      </c>
      <c r="EP85">
        <f t="shared" si="339"/>
        <v>0</v>
      </c>
      <c r="EQ85">
        <f t="shared" si="340"/>
        <v>0</v>
      </c>
      <c r="ER85">
        <f t="shared" si="341"/>
        <v>0</v>
      </c>
      <c r="ES85">
        <f t="shared" si="342"/>
        <v>0</v>
      </c>
      <c r="ET85">
        <f t="shared" si="343"/>
        <v>0</v>
      </c>
      <c r="EU85">
        <f t="shared" si="344"/>
        <v>0</v>
      </c>
      <c r="EV85">
        <f t="shared" si="345"/>
        <v>0</v>
      </c>
      <c r="EW85">
        <f t="shared" si="346"/>
        <v>0</v>
      </c>
    </row>
    <row r="86" spans="1:153">
      <c r="B86" s="15"/>
      <c r="C86" s="15"/>
      <c r="D86" s="16"/>
      <c r="E86" s="17"/>
      <c r="F86" s="18"/>
      <c r="G86" s="18"/>
      <c r="H86" s="19"/>
      <c r="I86" s="19"/>
      <c r="J86" s="20"/>
      <c r="K86" s="19"/>
      <c r="L86" s="19"/>
      <c r="M86" s="19"/>
      <c r="N86" s="19"/>
      <c r="O86" s="19"/>
      <c r="P86" s="20"/>
      <c r="Q86" s="19"/>
      <c r="R86" s="19"/>
      <c r="S86" s="19"/>
      <c r="T86" s="20"/>
      <c r="U86" s="20"/>
      <c r="V86" s="20"/>
      <c r="W86" s="19"/>
      <c r="X86" s="19"/>
      <c r="Y86" s="19"/>
      <c r="Z86" s="19"/>
      <c r="AA86" s="19"/>
      <c r="AB86" s="20"/>
      <c r="AC86" s="20"/>
      <c r="AD86" s="19"/>
      <c r="AE86" s="19"/>
      <c r="AF86" s="20"/>
      <c r="AG86" s="19"/>
      <c r="AH86" s="19"/>
      <c r="AI86" s="19"/>
    </row>
    <row r="87" spans="1:153">
      <c r="B87" s="15"/>
      <c r="C87" s="15"/>
      <c r="D87" s="16"/>
      <c r="E87" s="17"/>
      <c r="F87" s="18"/>
      <c r="G87" s="18"/>
      <c r="H87" s="19"/>
      <c r="I87" s="19"/>
      <c r="J87" s="20"/>
      <c r="K87" s="19"/>
      <c r="L87" s="19"/>
      <c r="M87" s="19"/>
      <c r="N87" s="20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20"/>
      <c r="AE87" s="19"/>
      <c r="AF87" s="20"/>
      <c r="AG87" s="19"/>
      <c r="AH87" s="20"/>
      <c r="AI87" s="19"/>
    </row>
    <row r="88" spans="1:153">
      <c r="B88" s="15"/>
      <c r="C88" s="15"/>
      <c r="D88" s="16"/>
      <c r="E88" s="17"/>
      <c r="F88" s="18"/>
      <c r="G88" s="18"/>
      <c r="H88" s="19"/>
      <c r="I88" s="19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20"/>
      <c r="U88" s="20"/>
      <c r="V88" s="20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19"/>
      <c r="AH88" s="19"/>
      <c r="AI88" s="19"/>
    </row>
    <row r="89" spans="1:153">
      <c r="B89" s="15"/>
      <c r="C89" s="15"/>
      <c r="D89" s="16"/>
      <c r="E89" s="17"/>
      <c r="F89" s="18"/>
      <c r="G89" s="1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153">
      <c r="B90" s="15"/>
      <c r="C90" s="15"/>
      <c r="D90" s="16"/>
      <c r="E90" s="17"/>
      <c r="F90" s="18"/>
      <c r="G90" s="18"/>
      <c r="H90" s="19"/>
      <c r="I90" s="19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0"/>
      <c r="AF90" s="20"/>
      <c r="AG90" s="19"/>
      <c r="AH90" s="20"/>
      <c r="AI90" s="19"/>
    </row>
    <row r="91" spans="1:153">
      <c r="B91" s="15"/>
      <c r="C91" s="15"/>
      <c r="D91" s="16"/>
      <c r="E91" s="17"/>
      <c r="F91" s="18"/>
      <c r="G91" s="18"/>
      <c r="H91" s="19"/>
      <c r="I91" s="19"/>
      <c r="J91" s="20"/>
      <c r="K91" s="20"/>
      <c r="L91" s="19"/>
      <c r="M91" s="19"/>
      <c r="N91" s="19"/>
      <c r="O91" s="20"/>
      <c r="P91" s="19"/>
      <c r="Q91" s="19"/>
      <c r="R91" s="19"/>
      <c r="S91" s="19"/>
      <c r="T91" s="20"/>
      <c r="U91" s="20"/>
      <c r="V91" s="20"/>
      <c r="W91" s="19"/>
      <c r="X91" s="19"/>
      <c r="Y91" s="19"/>
      <c r="Z91" s="19"/>
      <c r="AA91" s="19"/>
      <c r="AB91" s="19"/>
      <c r="AC91" s="19"/>
      <c r="AD91" s="20"/>
      <c r="AE91" s="20"/>
      <c r="AF91" s="20"/>
      <c r="AG91" s="19"/>
      <c r="AH91" s="19"/>
      <c r="AI91" s="19"/>
    </row>
    <row r="92" spans="1:153">
      <c r="B92" s="15"/>
      <c r="C92" s="15"/>
      <c r="D92" s="16"/>
      <c r="E92" s="17"/>
      <c r="F92" s="18"/>
      <c r="G92" s="18"/>
      <c r="H92" s="19"/>
      <c r="I92" s="20"/>
      <c r="J92" s="20"/>
      <c r="K92" s="20"/>
      <c r="L92" s="19"/>
      <c r="M92" s="19"/>
      <c r="N92" s="19"/>
      <c r="O92" s="20"/>
      <c r="P92" s="20"/>
      <c r="Q92" s="19"/>
      <c r="R92" s="19"/>
      <c r="S92" s="19"/>
      <c r="T92" s="20"/>
      <c r="U92" s="20"/>
      <c r="V92" s="20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19"/>
      <c r="AH92" s="20"/>
      <c r="AI92" s="19"/>
    </row>
    <row r="93" spans="1:153">
      <c r="B93" s="15"/>
      <c r="C93" s="15"/>
      <c r="D93" s="16"/>
      <c r="E93" s="17"/>
      <c r="F93" s="18"/>
      <c r="G93" s="18"/>
      <c r="H93" s="19"/>
      <c r="I93" s="20"/>
      <c r="J93" s="20"/>
      <c r="K93" s="20"/>
      <c r="L93" s="19"/>
      <c r="M93" s="19"/>
      <c r="N93" s="19"/>
      <c r="O93" s="20"/>
      <c r="P93" s="20"/>
      <c r="Q93" s="19"/>
      <c r="R93" s="19"/>
      <c r="S93" s="19"/>
      <c r="T93" s="20"/>
      <c r="U93" s="20"/>
      <c r="V93" s="20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19"/>
      <c r="AH93" s="20"/>
      <c r="AI93" s="19"/>
    </row>
    <row r="94" spans="1:153">
      <c r="B94" s="15"/>
      <c r="C94" s="15"/>
      <c r="D94" s="16"/>
      <c r="E94" s="17"/>
      <c r="F94" s="18"/>
      <c r="G94" s="18"/>
      <c r="H94" s="19"/>
      <c r="I94" s="20"/>
      <c r="J94" s="20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0"/>
      <c r="W94" s="19"/>
      <c r="X94" s="19"/>
      <c r="Y94" s="19"/>
      <c r="Z94" s="19"/>
      <c r="AA94" s="19"/>
      <c r="AB94" s="19"/>
      <c r="AC94" s="19"/>
      <c r="AD94" s="20"/>
      <c r="AE94" s="19"/>
      <c r="AF94" s="20"/>
      <c r="AG94" s="19"/>
      <c r="AH94" s="19"/>
      <c r="AI94" s="19"/>
    </row>
    <row r="95" spans="1:153">
      <c r="B95" s="15"/>
      <c r="C95" s="15"/>
      <c r="D95" s="16"/>
      <c r="E95" s="17"/>
      <c r="F95" s="18"/>
      <c r="G95" s="18"/>
      <c r="H95" s="19"/>
      <c r="I95" s="19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20"/>
      <c r="AE95" s="19"/>
      <c r="AF95" s="20"/>
      <c r="AG95" s="19"/>
      <c r="AH95" s="19"/>
      <c r="AI95" s="19"/>
    </row>
    <row r="96" spans="1:153">
      <c r="B96" s="15"/>
      <c r="C96" s="15"/>
      <c r="D96" s="16"/>
      <c r="E96" s="17"/>
      <c r="F96" s="18"/>
      <c r="G96" s="18"/>
      <c r="H96" s="19"/>
      <c r="I96" s="19"/>
      <c r="J96" s="20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20"/>
      <c r="AE96" s="19"/>
      <c r="AF96" s="20"/>
      <c r="AG96" s="19"/>
      <c r="AH96" s="19"/>
      <c r="AI96" s="19"/>
    </row>
    <row r="97" spans="2:35">
      <c r="B97" s="15"/>
      <c r="C97" s="15"/>
      <c r="D97" s="16"/>
      <c r="E97" s="17"/>
      <c r="F97" s="18"/>
      <c r="G97" s="18"/>
      <c r="H97" s="19"/>
      <c r="I97" s="19"/>
      <c r="J97" s="19"/>
      <c r="K97" s="19"/>
      <c r="L97" s="19"/>
      <c r="M97" s="19"/>
      <c r="N97" s="20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  <c r="Z97" s="19"/>
      <c r="AA97" s="20"/>
      <c r="AB97" s="19"/>
      <c r="AC97" s="19"/>
      <c r="AD97" s="19"/>
      <c r="AE97" s="19"/>
      <c r="AF97" s="19"/>
      <c r="AG97" s="19"/>
      <c r="AH97" s="19"/>
      <c r="AI97" s="19"/>
    </row>
    <row r="98" spans="2:35">
      <c r="B98" s="15"/>
      <c r="C98" s="15"/>
      <c r="D98" s="16"/>
      <c r="E98" s="17"/>
      <c r="F98" s="18"/>
      <c r="G98" s="18"/>
      <c r="H98" s="19"/>
      <c r="I98" s="19"/>
      <c r="J98" s="19"/>
      <c r="K98" s="19"/>
      <c r="L98" s="19"/>
      <c r="M98" s="19"/>
      <c r="N98" s="20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2:35">
      <c r="B99" s="15"/>
      <c r="C99" s="15"/>
      <c r="D99" s="16"/>
      <c r="E99" s="17"/>
      <c r="F99" s="18"/>
      <c r="G99" s="18"/>
      <c r="H99" s="19"/>
      <c r="I99" s="19"/>
      <c r="J99" s="20"/>
      <c r="K99" s="19"/>
      <c r="L99" s="19"/>
      <c r="M99" s="19"/>
      <c r="N99" s="20"/>
      <c r="O99" s="19"/>
      <c r="P99" s="20"/>
      <c r="Q99" s="19"/>
      <c r="R99" s="19"/>
      <c r="S99" s="19"/>
      <c r="T99" s="19"/>
      <c r="U99" s="19"/>
      <c r="V99" s="19"/>
      <c r="W99" s="19"/>
      <c r="X99" s="20"/>
      <c r="Y99" s="19"/>
      <c r="Z99" s="19"/>
      <c r="AA99" s="19"/>
      <c r="AB99" s="19"/>
      <c r="AC99" s="19"/>
      <c r="AD99" s="20"/>
      <c r="AE99" s="19"/>
      <c r="AF99" s="20"/>
      <c r="AG99" s="19"/>
      <c r="AH99" s="20"/>
      <c r="AI99" s="19"/>
    </row>
    <row r="100" spans="2:35">
      <c r="B100" s="15"/>
      <c r="C100" s="15"/>
      <c r="D100" s="16"/>
      <c r="E100" s="17"/>
      <c r="F100" s="18"/>
      <c r="G100" s="18"/>
      <c r="H100" s="19"/>
      <c r="I100" s="19"/>
      <c r="J100" s="20"/>
      <c r="K100" s="19"/>
      <c r="L100" s="19"/>
      <c r="M100" s="19"/>
      <c r="N100" s="20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20"/>
      <c r="AE100" s="19"/>
      <c r="AF100" s="20"/>
      <c r="AG100" s="19"/>
      <c r="AH100" s="20"/>
      <c r="AI100" s="19"/>
    </row>
    <row r="101" spans="2:35">
      <c r="B101" s="15"/>
      <c r="C101" s="15"/>
      <c r="D101" s="16"/>
      <c r="E101" s="17"/>
      <c r="F101" s="18"/>
      <c r="G101" s="18"/>
      <c r="H101" s="19"/>
      <c r="I101" s="20"/>
      <c r="J101" s="20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20"/>
      <c r="V101" s="20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2:35">
      <c r="B102" s="15"/>
      <c r="C102" s="15"/>
      <c r="D102" s="16"/>
      <c r="E102" s="17"/>
      <c r="F102" s="18"/>
      <c r="G102" s="18"/>
      <c r="H102" s="19"/>
      <c r="I102" s="19"/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19"/>
      <c r="AH102" s="19"/>
      <c r="AI102" s="19"/>
    </row>
    <row r="103" spans="2:35">
      <c r="B103" s="15"/>
      <c r="C103" s="15"/>
      <c r="D103" s="16"/>
      <c r="E103" s="17"/>
      <c r="F103" s="18"/>
      <c r="G103" s="18"/>
      <c r="H103" s="19"/>
      <c r="I103" s="19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  <c r="AB103" s="19"/>
      <c r="AC103" s="19"/>
      <c r="AD103" s="20"/>
      <c r="AE103" s="19"/>
      <c r="AF103" s="20"/>
      <c r="AG103" s="19"/>
      <c r="AH103" s="19"/>
      <c r="AI103" s="19"/>
    </row>
    <row r="104" spans="2:35">
      <c r="B104" s="15"/>
      <c r="C104" s="15"/>
      <c r="D104" s="16"/>
      <c r="E104" s="17"/>
      <c r="F104" s="18"/>
      <c r="G104" s="18"/>
      <c r="H104" s="19"/>
      <c r="I104" s="19"/>
      <c r="J104" s="19"/>
      <c r="K104" s="19"/>
      <c r="L104" s="19"/>
      <c r="M104" s="19"/>
      <c r="N104" s="20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  <c r="AB104" s="19"/>
      <c r="AC104" s="19"/>
      <c r="AD104" s="19"/>
      <c r="AE104" s="19"/>
      <c r="AF104" s="19"/>
      <c r="AG104" s="19"/>
      <c r="AH104" s="19"/>
      <c r="AI104" s="19"/>
    </row>
    <row r="105" spans="2:35">
      <c r="B105" s="15"/>
      <c r="C105" s="15"/>
      <c r="D105" s="16"/>
      <c r="E105" s="17"/>
      <c r="F105" s="18"/>
      <c r="G105" s="18"/>
      <c r="H105" s="19"/>
      <c r="I105" s="19"/>
      <c r="J105" s="19"/>
      <c r="K105" s="19"/>
      <c r="L105" s="19"/>
      <c r="M105" s="19"/>
      <c r="N105" s="20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2:35">
      <c r="B106" s="15"/>
      <c r="C106" s="15"/>
      <c r="D106" s="16"/>
      <c r="E106" s="17"/>
      <c r="F106" s="18"/>
      <c r="G106" s="18"/>
      <c r="H106" s="19"/>
      <c r="I106" s="19"/>
      <c r="J106" s="20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2:35">
      <c r="B107" s="15"/>
      <c r="C107" s="15"/>
      <c r="D107" s="16"/>
      <c r="E107" s="17"/>
      <c r="F107" s="18"/>
      <c r="G107" s="18"/>
      <c r="H107" s="19"/>
      <c r="I107" s="19"/>
      <c r="J107" s="20"/>
      <c r="K107" s="19"/>
      <c r="L107" s="19"/>
      <c r="M107" s="19"/>
      <c r="N107" s="2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19"/>
      <c r="AH107" s="19"/>
      <c r="AI107" s="19"/>
    </row>
    <row r="108" spans="2:35">
      <c r="B108" s="15"/>
      <c r="C108" s="15"/>
      <c r="D108" s="16"/>
      <c r="E108" s="17"/>
      <c r="F108" s="18"/>
      <c r="G108" s="1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2:35">
      <c r="B109" s="15"/>
      <c r="C109" s="15"/>
      <c r="D109" s="16"/>
      <c r="E109" s="17"/>
      <c r="F109" s="18"/>
      <c r="G109" s="18"/>
      <c r="H109" s="20"/>
      <c r="I109" s="19"/>
      <c r="J109" s="20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0"/>
      <c r="AE109" s="19"/>
      <c r="AF109" s="20"/>
      <c r="AG109" s="19"/>
      <c r="AH109" s="19"/>
      <c r="AI109" s="19"/>
    </row>
    <row r="110" spans="2:35">
      <c r="B110" s="15"/>
      <c r="C110" s="15"/>
      <c r="D110" s="16"/>
      <c r="E110" s="17"/>
      <c r="F110" s="18"/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2:35">
      <c r="B111" s="15"/>
      <c r="C111" s="15"/>
      <c r="D111" s="16"/>
      <c r="E111" s="17"/>
      <c r="F111" s="18"/>
      <c r="G111" s="18"/>
      <c r="H111" s="19"/>
      <c r="I111" s="19"/>
      <c r="J111" s="20"/>
      <c r="K111" s="19"/>
      <c r="L111" s="19"/>
      <c r="M111" s="19"/>
      <c r="N111" s="20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0"/>
      <c r="AC111" s="20"/>
      <c r="AD111" s="20"/>
      <c r="AE111" s="19"/>
      <c r="AF111" s="20"/>
      <c r="AG111" s="19"/>
      <c r="AH111" s="20"/>
      <c r="AI111" s="19"/>
    </row>
    <row r="112" spans="2:35">
      <c r="B112" s="15"/>
      <c r="C112" s="15"/>
      <c r="D112" s="16"/>
      <c r="E112" s="17"/>
      <c r="F112" s="18"/>
      <c r="G112" s="18"/>
      <c r="H112" s="19"/>
      <c r="I112" s="19"/>
      <c r="J112" s="20"/>
      <c r="K112" s="19"/>
      <c r="L112" s="19"/>
      <c r="M112" s="20"/>
      <c r="N112" s="20"/>
      <c r="O112" s="19"/>
      <c r="P112" s="19"/>
      <c r="Q112" s="19"/>
      <c r="R112" s="2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0"/>
      <c r="AF112" s="20"/>
      <c r="AG112" s="19"/>
      <c r="AH112" s="19"/>
      <c r="AI112" s="19"/>
    </row>
    <row r="113" spans="2:35">
      <c r="B113" s="15"/>
      <c r="C113" s="15"/>
      <c r="D113" s="16"/>
      <c r="E113" s="17"/>
      <c r="F113" s="18"/>
      <c r="G113" s="18"/>
      <c r="H113" s="19"/>
      <c r="I113" s="19"/>
      <c r="J113" s="20"/>
      <c r="K113" s="19"/>
      <c r="L113" s="19"/>
      <c r="M113" s="20"/>
      <c r="N113" s="20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19"/>
      <c r="AH113" s="19"/>
      <c r="AI113" s="19"/>
    </row>
    <row r="114" spans="2:35">
      <c r="B114" s="15"/>
      <c r="C114" s="15"/>
      <c r="D114" s="16"/>
      <c r="E114" s="17"/>
      <c r="F114" s="18"/>
      <c r="G114" s="18"/>
      <c r="H114" s="19"/>
      <c r="I114" s="19"/>
      <c r="J114" s="20"/>
      <c r="K114" s="19"/>
      <c r="L114" s="19"/>
      <c r="M114" s="19"/>
      <c r="N114" s="20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20"/>
      <c r="AC114" s="20"/>
      <c r="AD114" s="19"/>
      <c r="AE114" s="20"/>
      <c r="AF114" s="20"/>
      <c r="AG114" s="19"/>
      <c r="AH114" s="19"/>
      <c r="AI114" s="19"/>
    </row>
    <row r="115" spans="2:35">
      <c r="B115" s="21"/>
      <c r="C115" s="15"/>
      <c r="D115" s="16"/>
      <c r="E115" s="17"/>
      <c r="F115" s="18"/>
      <c r="G115" s="18"/>
      <c r="H115" s="19"/>
      <c r="I115" s="20"/>
      <c r="J115" s="2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20"/>
      <c r="V115" s="20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19"/>
      <c r="AH115" s="19"/>
      <c r="AI115" s="19"/>
    </row>
    <row r="116" spans="2:35">
      <c r="B116" s="15"/>
      <c r="C116" s="15"/>
      <c r="D116" s="16"/>
      <c r="E116" s="17"/>
      <c r="F116" s="18"/>
      <c r="G116" s="18"/>
      <c r="H116" s="19"/>
      <c r="I116" s="19"/>
      <c r="J116" s="20"/>
      <c r="K116" s="19"/>
      <c r="L116" s="19"/>
      <c r="M116" s="19"/>
      <c r="N116" s="20"/>
      <c r="O116" s="19"/>
      <c r="P116" s="20"/>
      <c r="Q116" s="19"/>
      <c r="R116" s="19"/>
      <c r="S116" s="19"/>
      <c r="T116" s="20"/>
      <c r="U116" s="20"/>
      <c r="V116" s="20"/>
      <c r="W116" s="19"/>
      <c r="X116" s="19"/>
      <c r="Y116" s="19"/>
      <c r="Z116" s="19"/>
      <c r="AA116" s="20"/>
      <c r="AB116" s="19"/>
      <c r="AC116" s="19"/>
      <c r="AD116" s="19"/>
      <c r="AE116" s="19"/>
      <c r="AF116" s="19"/>
      <c r="AG116" s="19"/>
      <c r="AH116" s="19"/>
      <c r="AI116" s="19"/>
    </row>
    <row r="117" spans="2:35">
      <c r="B117" s="15"/>
      <c r="C117" s="15"/>
      <c r="D117" s="16"/>
      <c r="E117" s="17"/>
      <c r="F117" s="18"/>
      <c r="G117" s="1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2:35">
      <c r="B118" s="15"/>
      <c r="C118" s="15"/>
      <c r="D118" s="16"/>
      <c r="E118" s="17"/>
      <c r="F118" s="18"/>
      <c r="G118" s="18"/>
      <c r="H118" s="19"/>
      <c r="I118" s="19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20"/>
      <c r="AE118" s="19"/>
      <c r="AF118" s="19"/>
      <c r="AG118" s="19"/>
      <c r="AH118" s="19"/>
      <c r="AI118" s="19"/>
    </row>
    <row r="119" spans="2:35">
      <c r="B119" s="15"/>
      <c r="C119" s="15"/>
      <c r="D119" s="16"/>
      <c r="E119" s="17"/>
      <c r="F119" s="18"/>
      <c r="G119" s="18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2:35">
      <c r="B120" s="15"/>
      <c r="C120" s="15"/>
      <c r="D120" s="16"/>
      <c r="E120" s="17"/>
      <c r="F120" s="18"/>
      <c r="G120" s="18"/>
      <c r="H120" s="19"/>
      <c r="I120" s="19"/>
      <c r="J120" s="19"/>
      <c r="K120" s="19"/>
      <c r="L120" s="19"/>
      <c r="M120" s="19"/>
      <c r="N120" s="2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2:35">
      <c r="B121" s="15"/>
      <c r="C121" s="15"/>
      <c r="D121" s="16"/>
      <c r="E121" s="17"/>
      <c r="F121" s="18"/>
      <c r="G121" s="18"/>
      <c r="H121" s="19"/>
      <c r="I121" s="19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2:35">
      <c r="B122" s="15"/>
      <c r="C122" s="15"/>
      <c r="D122" s="16"/>
      <c r="E122" s="17"/>
      <c r="F122" s="18"/>
      <c r="G122" s="1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2:35">
      <c r="B123" s="15"/>
      <c r="C123" s="15"/>
      <c r="D123" s="16"/>
      <c r="E123" s="17"/>
      <c r="F123" s="18"/>
      <c r="G123" s="18"/>
      <c r="H123" s="19"/>
      <c r="I123" s="19"/>
      <c r="J123" s="2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19"/>
      <c r="AH123" s="19"/>
      <c r="AI123" s="19"/>
    </row>
    <row r="124" spans="2:35">
      <c r="B124" s="15"/>
      <c r="C124" s="15"/>
      <c r="D124" s="16"/>
      <c r="E124" s="17"/>
      <c r="F124" s="18"/>
      <c r="G124" s="18"/>
      <c r="H124" s="19"/>
      <c r="I124" s="19"/>
      <c r="J124" s="20"/>
      <c r="K124" s="19"/>
      <c r="L124" s="19"/>
      <c r="M124" s="19"/>
      <c r="N124" s="20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20"/>
      <c r="AC124" s="20"/>
      <c r="AD124" s="19"/>
      <c r="AE124" s="19"/>
      <c r="AF124" s="20"/>
      <c r="AG124" s="19"/>
      <c r="AH124" s="19"/>
      <c r="AI124" s="19"/>
    </row>
    <row r="125" spans="2:35">
      <c r="B125" s="15"/>
      <c r="C125" s="15"/>
      <c r="D125" s="16"/>
      <c r="E125" s="17"/>
      <c r="F125" s="18"/>
      <c r="G125" s="18"/>
      <c r="H125" s="19"/>
      <c r="I125" s="19"/>
      <c r="J125" s="19"/>
      <c r="K125" s="19"/>
      <c r="L125" s="19"/>
      <c r="M125" s="2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0"/>
      <c r="AE125" s="19"/>
      <c r="AF125" s="20"/>
      <c r="AG125" s="19"/>
      <c r="AH125" s="19"/>
      <c r="AI125" s="19"/>
    </row>
    <row r="126" spans="2:35">
      <c r="B126" s="15"/>
      <c r="C126" s="15"/>
      <c r="D126" s="16"/>
      <c r="E126" s="17"/>
      <c r="F126" s="18"/>
      <c r="G126" s="18"/>
      <c r="H126" s="19"/>
      <c r="I126" s="19"/>
      <c r="J126" s="19"/>
      <c r="K126" s="19"/>
      <c r="L126" s="19"/>
      <c r="M126" s="19"/>
      <c r="N126" s="20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  <c r="Z126" s="19"/>
      <c r="AA126" s="20"/>
      <c r="AB126" s="19"/>
      <c r="AC126" s="19"/>
      <c r="AD126" s="19"/>
      <c r="AE126" s="19"/>
      <c r="AF126" s="20"/>
      <c r="AG126" s="19"/>
      <c r="AH126" s="19"/>
      <c r="AI126" s="19"/>
    </row>
    <row r="127" spans="2:35">
      <c r="B127" s="15"/>
      <c r="C127" s="15"/>
      <c r="D127" s="16"/>
      <c r="E127" s="17"/>
      <c r="F127" s="18"/>
      <c r="G127" s="1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2:35">
      <c r="B128" s="15"/>
      <c r="C128" s="15"/>
      <c r="D128" s="16"/>
      <c r="E128" s="17"/>
      <c r="F128" s="18"/>
      <c r="G128" s="18"/>
      <c r="H128" s="19"/>
      <c r="I128" s="19"/>
      <c r="J128" s="19"/>
      <c r="K128" s="19"/>
      <c r="L128" s="19"/>
      <c r="M128" s="20"/>
      <c r="N128" s="20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20"/>
      <c r="AC128" s="20"/>
      <c r="AD128" s="19"/>
      <c r="AE128" s="19"/>
      <c r="AF128" s="20"/>
      <c r="AG128" s="19"/>
      <c r="AH128" s="20"/>
      <c r="AI128" s="19"/>
    </row>
    <row r="129" spans="2:35">
      <c r="B129" s="15"/>
      <c r="C129" s="15"/>
      <c r="D129" s="16"/>
      <c r="E129" s="17"/>
      <c r="F129" s="18"/>
      <c r="G129" s="18"/>
      <c r="H129" s="19"/>
      <c r="I129" s="19"/>
      <c r="J129" s="22"/>
      <c r="K129" s="19"/>
      <c r="L129" s="19"/>
      <c r="M129" s="19"/>
      <c r="N129" s="19"/>
      <c r="O129" s="19"/>
      <c r="P129" s="19"/>
      <c r="Q129" s="19"/>
      <c r="R129" s="19"/>
      <c r="S129" s="22"/>
      <c r="T129" s="19"/>
      <c r="U129" s="19"/>
      <c r="V129" s="19"/>
      <c r="W129" s="19"/>
      <c r="X129" s="19"/>
      <c r="Y129" s="22"/>
      <c r="Z129" s="19"/>
      <c r="AA129" s="19"/>
      <c r="AB129" s="20"/>
      <c r="AC129" s="20"/>
      <c r="AD129" s="20"/>
      <c r="AE129" s="19"/>
      <c r="AF129" s="19"/>
      <c r="AG129" s="19"/>
      <c r="AH129" s="19"/>
      <c r="AI129" s="19"/>
    </row>
    <row r="130" spans="2:35">
      <c r="B130" s="15"/>
      <c r="C130" s="15"/>
      <c r="D130" s="16"/>
      <c r="E130" s="17"/>
      <c r="F130" s="18"/>
      <c r="G130" s="18"/>
      <c r="H130" s="19"/>
      <c r="I130" s="19"/>
      <c r="J130" s="2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20"/>
      <c r="AC130" s="19"/>
      <c r="AD130" s="19"/>
      <c r="AE130" s="19"/>
      <c r="AF130" s="19"/>
      <c r="AG130" s="19"/>
      <c r="AH130" s="19"/>
      <c r="AI130" s="19"/>
    </row>
    <row r="131" spans="2:35">
      <c r="B131" s="15"/>
      <c r="C131" s="15"/>
      <c r="D131" s="16"/>
      <c r="E131" s="17"/>
      <c r="F131" s="18"/>
      <c r="G131" s="18"/>
      <c r="H131" s="19"/>
      <c r="I131" s="19"/>
      <c r="J131" s="20"/>
      <c r="K131" s="19"/>
      <c r="L131" s="19"/>
      <c r="M131" s="19"/>
      <c r="N131" s="19"/>
      <c r="O131" s="19"/>
      <c r="P131" s="19"/>
      <c r="Q131" s="20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20"/>
      <c r="AC131" s="20"/>
      <c r="AD131" s="20"/>
      <c r="AE131" s="19"/>
      <c r="AF131" s="20"/>
      <c r="AG131" s="19"/>
      <c r="AH131" s="20"/>
      <c r="AI131" s="19"/>
    </row>
    <row r="132" spans="2:35">
      <c r="B132" s="15"/>
      <c r="C132" s="15"/>
      <c r="D132" s="16"/>
      <c r="E132" s="17"/>
      <c r="F132" s="18"/>
      <c r="G132" s="1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2:35">
      <c r="B133" s="15"/>
      <c r="C133" s="15"/>
      <c r="D133" s="16"/>
      <c r="E133" s="17"/>
      <c r="F133" s="18"/>
      <c r="G133" s="18"/>
      <c r="H133" s="19"/>
      <c r="I133" s="20"/>
      <c r="J133" s="22"/>
      <c r="K133" s="22"/>
      <c r="L133" s="19"/>
      <c r="M133" s="19"/>
      <c r="N133" s="19"/>
      <c r="O133" s="22"/>
      <c r="P133" s="22"/>
      <c r="Q133" s="19"/>
      <c r="R133" s="19"/>
      <c r="S133" s="22"/>
      <c r="T133" s="20"/>
      <c r="U133" s="20"/>
      <c r="V133" s="20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19"/>
      <c r="AH133" s="20"/>
      <c r="AI133" s="19"/>
    </row>
    <row r="134" spans="2:35">
      <c r="B134" s="15"/>
      <c r="C134" s="15"/>
      <c r="D134" s="16"/>
      <c r="E134" s="17"/>
      <c r="F134" s="18"/>
      <c r="G134" s="18"/>
      <c r="H134" s="19"/>
      <c r="I134" s="19"/>
      <c r="J134" s="2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2:35">
      <c r="B135" s="15"/>
      <c r="C135" s="15"/>
      <c r="D135" s="16"/>
      <c r="E135" s="17"/>
      <c r="F135" s="18"/>
      <c r="G135" s="18"/>
      <c r="H135" s="19"/>
      <c r="I135" s="19"/>
      <c r="J135" s="2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20"/>
      <c r="AC135" s="20"/>
      <c r="AD135" s="19"/>
      <c r="AE135" s="19"/>
      <c r="AF135" s="19"/>
      <c r="AG135" s="19"/>
      <c r="AH135" s="19"/>
      <c r="AI135" s="19"/>
    </row>
    <row r="136" spans="2:35">
      <c r="B136" s="15"/>
      <c r="C136" s="15"/>
      <c r="D136" s="16"/>
      <c r="E136" s="17"/>
      <c r="F136" s="18"/>
      <c r="G136" s="18"/>
      <c r="H136" s="19"/>
      <c r="I136" s="19"/>
      <c r="J136" s="22"/>
      <c r="K136" s="19"/>
      <c r="L136" s="22"/>
      <c r="M136" s="19"/>
      <c r="N136" s="20"/>
      <c r="O136" s="19"/>
      <c r="P136" s="19"/>
      <c r="Q136" s="19"/>
      <c r="R136" s="19"/>
      <c r="S136" s="22"/>
      <c r="T136" s="22"/>
      <c r="U136" s="19"/>
      <c r="V136" s="19"/>
      <c r="W136" s="19"/>
      <c r="X136" s="19"/>
      <c r="Y136" s="22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2:35">
      <c r="B137" s="15"/>
      <c r="C137" s="15"/>
      <c r="D137" s="16"/>
      <c r="E137" s="17"/>
      <c r="F137" s="18"/>
      <c r="G137" s="18"/>
      <c r="H137" s="19"/>
      <c r="I137" s="19"/>
      <c r="J137" s="20"/>
      <c r="K137" s="19"/>
      <c r="L137" s="19"/>
      <c r="M137" s="19"/>
      <c r="N137" s="19"/>
      <c r="O137" s="19"/>
      <c r="P137" s="19"/>
      <c r="Q137" s="20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20"/>
      <c r="AE137" s="19"/>
      <c r="AF137" s="20"/>
      <c r="AG137" s="19"/>
      <c r="AH137" s="20"/>
      <c r="AI137" s="19"/>
    </row>
    <row r="138" spans="2:35">
      <c r="B138" s="15"/>
      <c r="C138" s="15"/>
      <c r="D138" s="16"/>
      <c r="E138" s="17"/>
      <c r="F138" s="18"/>
      <c r="G138" s="18"/>
      <c r="H138" s="19"/>
      <c r="I138" s="19"/>
      <c r="J138" s="22"/>
      <c r="K138" s="22"/>
      <c r="L138" s="22"/>
      <c r="M138" s="19"/>
      <c r="N138" s="19"/>
      <c r="O138" s="19"/>
      <c r="P138" s="19"/>
      <c r="Q138" s="19"/>
      <c r="R138" s="19"/>
      <c r="S138" s="22"/>
      <c r="T138" s="22"/>
      <c r="U138" s="19"/>
      <c r="V138" s="19"/>
      <c r="W138" s="19"/>
      <c r="X138" s="19"/>
      <c r="Y138" s="22"/>
      <c r="Z138" s="19"/>
      <c r="AA138" s="19"/>
      <c r="AB138" s="20"/>
      <c r="AC138" s="20"/>
      <c r="AD138" s="19"/>
      <c r="AE138" s="19"/>
      <c r="AF138" s="19"/>
      <c r="AG138" s="19"/>
      <c r="AH138" s="19"/>
      <c r="AI138" s="19"/>
    </row>
    <row r="139" spans="2:35">
      <c r="B139" s="15"/>
      <c r="C139" s="15"/>
      <c r="D139" s="16"/>
      <c r="E139" s="17"/>
      <c r="F139" s="18"/>
      <c r="G139" s="18"/>
      <c r="H139" s="19"/>
      <c r="I139" s="19"/>
      <c r="J139" s="22"/>
      <c r="K139" s="22"/>
      <c r="L139" s="22"/>
      <c r="M139" s="19"/>
      <c r="N139" s="19"/>
      <c r="O139" s="22"/>
      <c r="P139" s="22"/>
      <c r="Q139" s="19"/>
      <c r="R139" s="19"/>
      <c r="S139" s="22"/>
      <c r="T139" s="22"/>
      <c r="U139" s="19"/>
      <c r="V139" s="19"/>
      <c r="W139" s="19"/>
      <c r="X139" s="19"/>
      <c r="Y139" s="19"/>
      <c r="Z139" s="19"/>
      <c r="AA139" s="22"/>
      <c r="AB139" s="19"/>
      <c r="AC139" s="19"/>
      <c r="AD139" s="19"/>
      <c r="AE139" s="19"/>
      <c r="AF139" s="20"/>
      <c r="AG139" s="19"/>
      <c r="AH139" s="20"/>
      <c r="AI139" s="19"/>
    </row>
    <row r="140" spans="2:35">
      <c r="B140" s="15"/>
      <c r="C140" s="15"/>
      <c r="D140" s="16"/>
      <c r="E140" s="17"/>
      <c r="F140" s="18"/>
      <c r="G140" s="18"/>
      <c r="H140" s="19"/>
      <c r="I140" s="19"/>
      <c r="J140" s="22"/>
      <c r="K140" s="22"/>
      <c r="L140" s="22"/>
      <c r="M140" s="22"/>
      <c r="N140" s="19"/>
      <c r="O140" s="22"/>
      <c r="P140" s="22"/>
      <c r="Q140" s="19"/>
      <c r="R140" s="19"/>
      <c r="S140" s="22"/>
      <c r="T140" s="22"/>
      <c r="U140" s="19"/>
      <c r="V140" s="19"/>
      <c r="W140" s="19"/>
      <c r="X140" s="19"/>
      <c r="Y140" s="19"/>
      <c r="Z140" s="19"/>
      <c r="AA140" s="22"/>
      <c r="AB140" s="19"/>
      <c r="AC140" s="19"/>
      <c r="AD140" s="19"/>
      <c r="AE140" s="19"/>
      <c r="AF140" s="19"/>
      <c r="AG140" s="19"/>
      <c r="AH140" s="19"/>
      <c r="AI140" s="19"/>
    </row>
    <row r="141" spans="2:35">
      <c r="B141" s="15"/>
      <c r="C141" s="15"/>
      <c r="D141" s="16"/>
      <c r="E141" s="17"/>
      <c r="F141" s="18"/>
      <c r="G141" s="18"/>
      <c r="H141" s="19"/>
      <c r="I141" s="19"/>
      <c r="J141" s="22"/>
      <c r="K141" s="22"/>
      <c r="L141" s="22"/>
      <c r="M141" s="19"/>
      <c r="N141" s="19"/>
      <c r="O141" s="19"/>
      <c r="P141" s="19"/>
      <c r="Q141" s="19"/>
      <c r="R141" s="19"/>
      <c r="S141" s="19"/>
      <c r="T141" s="22"/>
      <c r="U141" s="22"/>
      <c r="V141" s="22"/>
      <c r="W141" s="19"/>
      <c r="X141" s="19"/>
      <c r="Y141" s="19"/>
      <c r="Z141" s="19"/>
      <c r="AA141" s="22"/>
      <c r="AB141" s="19"/>
      <c r="AC141" s="19"/>
      <c r="AD141" s="22"/>
      <c r="AE141" s="19"/>
      <c r="AF141" s="19"/>
      <c r="AG141" s="19"/>
      <c r="AH141" s="19"/>
      <c r="AI141" s="19"/>
    </row>
    <row r="142" spans="2:35">
      <c r="B142" s="15"/>
      <c r="C142" s="15"/>
      <c r="D142" s="16"/>
      <c r="E142" s="17"/>
      <c r="F142" s="18"/>
      <c r="G142" s="18"/>
      <c r="H142" s="19"/>
      <c r="I142" s="19"/>
      <c r="J142" s="22"/>
      <c r="K142" s="19"/>
      <c r="L142" s="19"/>
      <c r="M142" s="19"/>
      <c r="N142" s="20"/>
      <c r="O142" s="19"/>
      <c r="P142" s="20"/>
      <c r="Q142" s="19"/>
      <c r="R142" s="19"/>
      <c r="S142" s="22"/>
      <c r="T142" s="22"/>
      <c r="U142" s="19"/>
      <c r="V142" s="19"/>
      <c r="W142" s="19"/>
      <c r="X142" s="19"/>
      <c r="Y142" s="19"/>
      <c r="Z142" s="20"/>
      <c r="AA142" s="19"/>
      <c r="AB142" s="22"/>
      <c r="AC142" s="22"/>
      <c r="AD142" s="19"/>
      <c r="AE142" s="19"/>
      <c r="AF142" s="19"/>
      <c r="AG142" s="19"/>
      <c r="AH142" s="19"/>
      <c r="AI142" s="19"/>
    </row>
    <row r="143" spans="2:35">
      <c r="B143" s="15"/>
      <c r="C143" s="15"/>
      <c r="D143" s="16"/>
      <c r="E143" s="17"/>
      <c r="F143" s="18"/>
      <c r="G143" s="18"/>
      <c r="H143" s="19"/>
      <c r="I143" s="19"/>
      <c r="J143" s="22"/>
      <c r="K143" s="19"/>
      <c r="L143" s="19"/>
      <c r="M143" s="19"/>
      <c r="N143" s="20"/>
      <c r="O143" s="19"/>
      <c r="P143" s="19"/>
      <c r="Q143" s="19"/>
      <c r="R143" s="19"/>
      <c r="S143" s="22"/>
      <c r="T143" s="22"/>
      <c r="U143" s="19"/>
      <c r="V143" s="19"/>
      <c r="W143" s="19"/>
      <c r="X143" s="19"/>
      <c r="Y143" s="22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2:35">
      <c r="B144" s="15"/>
      <c r="C144" s="15"/>
      <c r="D144" s="16"/>
      <c r="E144" s="17"/>
      <c r="F144" s="18"/>
      <c r="G144" s="18"/>
      <c r="H144" s="19"/>
      <c r="I144" s="19"/>
      <c r="J144" s="22"/>
      <c r="K144" s="19"/>
      <c r="L144" s="22"/>
      <c r="M144" s="19"/>
      <c r="N144" s="20"/>
      <c r="O144" s="19"/>
      <c r="P144" s="19"/>
      <c r="Q144" s="20"/>
      <c r="R144" s="19"/>
      <c r="S144" s="19"/>
      <c r="T144" s="22"/>
      <c r="U144" s="19"/>
      <c r="V144" s="19"/>
      <c r="W144" s="19"/>
      <c r="X144" s="19"/>
      <c r="Y144" s="22"/>
      <c r="Z144" s="19"/>
      <c r="AA144" s="22"/>
      <c r="AB144" s="22"/>
      <c r="AC144" s="22"/>
      <c r="AD144" s="20"/>
      <c r="AE144" s="20"/>
      <c r="AF144" s="20"/>
      <c r="AG144" s="19"/>
      <c r="AH144" s="20"/>
      <c r="AI144" s="19"/>
    </row>
    <row r="145" spans="2:35">
      <c r="B145" s="21"/>
      <c r="C145" s="15"/>
      <c r="D145" s="16"/>
      <c r="E145" s="17"/>
      <c r="F145" s="18"/>
      <c r="G145" s="18"/>
      <c r="H145" s="19"/>
      <c r="I145" s="19"/>
      <c r="J145" s="22"/>
      <c r="K145" s="22"/>
      <c r="L145" s="22"/>
      <c r="M145" s="19"/>
      <c r="N145" s="20"/>
      <c r="O145" s="19"/>
      <c r="P145" s="19"/>
      <c r="Q145" s="19"/>
      <c r="R145" s="19"/>
      <c r="S145" s="22"/>
      <c r="T145" s="22"/>
      <c r="U145" s="19"/>
      <c r="V145" s="19"/>
      <c r="W145" s="19"/>
      <c r="X145" s="19"/>
      <c r="Y145" s="22"/>
      <c r="Z145" s="19"/>
      <c r="AA145" s="19"/>
      <c r="AB145" s="19"/>
      <c r="AC145" s="19"/>
      <c r="AD145" s="22"/>
      <c r="AE145" s="19"/>
      <c r="AF145" s="19"/>
      <c r="AG145" s="19"/>
      <c r="AH145" s="20"/>
      <c r="AI145" s="19"/>
    </row>
    <row r="146" spans="2:35">
      <c r="B146" s="15"/>
      <c r="C146" s="15"/>
      <c r="D146" s="16"/>
      <c r="E146" s="17"/>
      <c r="F146" s="18"/>
      <c r="G146" s="18"/>
      <c r="H146" s="19"/>
      <c r="I146" s="19"/>
      <c r="J146" s="22"/>
      <c r="K146" s="19"/>
      <c r="L146" s="19"/>
      <c r="M146" s="19"/>
      <c r="N146" s="19"/>
      <c r="O146" s="19"/>
      <c r="P146" s="19"/>
      <c r="Q146" s="19"/>
      <c r="R146" s="19"/>
      <c r="S146" s="22"/>
      <c r="T146" s="19"/>
      <c r="U146" s="19"/>
      <c r="V146" s="19"/>
      <c r="W146" s="19"/>
      <c r="X146" s="19"/>
      <c r="Y146" s="22"/>
      <c r="Z146" s="19"/>
      <c r="AA146" s="19"/>
      <c r="AB146" s="19"/>
      <c r="AC146" s="19"/>
      <c r="AD146" s="22"/>
      <c r="AE146" s="19"/>
      <c r="AF146" s="19"/>
      <c r="AG146" s="19"/>
      <c r="AH146" s="19"/>
      <c r="AI146" s="19"/>
    </row>
    <row r="147" spans="2:35">
      <c r="B147" s="15"/>
      <c r="C147" s="15"/>
      <c r="D147" s="16"/>
      <c r="E147" s="17"/>
      <c r="F147" s="18"/>
      <c r="G147" s="18"/>
      <c r="H147" s="19"/>
      <c r="I147" s="19"/>
      <c r="J147" s="19"/>
      <c r="K147" s="22"/>
      <c r="L147" s="22"/>
      <c r="M147" s="19"/>
      <c r="N147" s="19"/>
      <c r="O147" s="19"/>
      <c r="P147" s="19"/>
      <c r="Q147" s="19"/>
      <c r="R147" s="19"/>
      <c r="S147" s="19"/>
      <c r="T147" s="22"/>
      <c r="U147" s="22"/>
      <c r="V147" s="22"/>
      <c r="W147" s="19"/>
      <c r="X147" s="19"/>
      <c r="Y147" s="22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2:35">
      <c r="B148" s="15"/>
      <c r="C148" s="15"/>
      <c r="D148" s="16"/>
      <c r="E148" s="17"/>
      <c r="F148" s="18"/>
      <c r="G148" s="18"/>
      <c r="H148" s="19"/>
      <c r="I148" s="19"/>
      <c r="J148" s="20"/>
      <c r="K148" s="19"/>
      <c r="L148" s="22"/>
      <c r="M148" s="19"/>
      <c r="N148" s="20"/>
      <c r="O148" s="19"/>
      <c r="P148" s="19"/>
      <c r="Q148" s="19"/>
      <c r="R148" s="19"/>
      <c r="S148" s="22"/>
      <c r="T148" s="22"/>
      <c r="U148" s="22"/>
      <c r="V148" s="22"/>
      <c r="W148" s="19"/>
      <c r="X148" s="19"/>
      <c r="Y148" s="22"/>
      <c r="Z148" s="19"/>
      <c r="AA148" s="19"/>
      <c r="AB148" s="19"/>
      <c r="AC148" s="19"/>
      <c r="AD148" s="19"/>
      <c r="AE148" s="19"/>
      <c r="AF148" s="22"/>
      <c r="AG148" s="19"/>
      <c r="AH148" s="19"/>
      <c r="AI148" s="20"/>
    </row>
    <row r="149" spans="2:35">
      <c r="B149" s="15"/>
      <c r="C149" s="15"/>
      <c r="D149" s="16"/>
      <c r="E149" s="17"/>
      <c r="F149" s="18"/>
      <c r="G149" s="18"/>
      <c r="H149" s="19"/>
      <c r="I149" s="19"/>
      <c r="J149" s="22"/>
      <c r="K149" s="22"/>
      <c r="L149" s="22"/>
      <c r="M149" s="19"/>
      <c r="N149" s="20"/>
      <c r="O149" s="22"/>
      <c r="P149" s="22"/>
      <c r="Q149" s="19"/>
      <c r="R149" s="19"/>
      <c r="S149" s="19"/>
      <c r="T149" s="22"/>
      <c r="U149" s="19"/>
      <c r="V149" s="19"/>
      <c r="W149" s="19"/>
      <c r="X149" s="19"/>
      <c r="Y149" s="22"/>
      <c r="Z149" s="19"/>
      <c r="AA149" s="19"/>
      <c r="AB149" s="19"/>
      <c r="AC149" s="19"/>
      <c r="AD149" s="19"/>
      <c r="AE149" s="19"/>
      <c r="AF149" s="19"/>
      <c r="AG149" s="19"/>
      <c r="AH149" s="20"/>
      <c r="AI149" s="19"/>
    </row>
    <row r="150" spans="2:35">
      <c r="B150" s="15"/>
      <c r="C150" s="15"/>
      <c r="D150" s="16"/>
      <c r="E150" s="17"/>
      <c r="F150" s="18"/>
      <c r="G150" s="18"/>
      <c r="H150" s="19"/>
      <c r="I150" s="19"/>
      <c r="J150" s="22"/>
      <c r="K150" s="19"/>
      <c r="L150" s="22"/>
      <c r="M150" s="19"/>
      <c r="N150" s="20"/>
      <c r="O150" s="22"/>
      <c r="P150" s="22"/>
      <c r="Q150" s="19"/>
      <c r="R150" s="19"/>
      <c r="S150" s="22"/>
      <c r="T150" s="22"/>
      <c r="U150" s="22"/>
      <c r="V150" s="22"/>
      <c r="W150" s="19"/>
      <c r="X150" s="19"/>
      <c r="Y150" s="22"/>
      <c r="Z150" s="19"/>
      <c r="AA150" s="20"/>
      <c r="AB150" s="20"/>
      <c r="AC150" s="19"/>
      <c r="AD150" s="22"/>
      <c r="AE150" s="20"/>
      <c r="AF150" s="19"/>
      <c r="AG150" s="19"/>
      <c r="AH150" s="20"/>
      <c r="AI150" s="19"/>
    </row>
    <row r="151" spans="2:35">
      <c r="B151" s="15"/>
      <c r="C151" s="15"/>
      <c r="D151" s="16"/>
      <c r="E151" s="17"/>
      <c r="F151" s="18"/>
      <c r="G151" s="18"/>
      <c r="H151" s="19"/>
      <c r="I151" s="19"/>
      <c r="J151" s="22"/>
      <c r="K151" s="22"/>
      <c r="L151" s="22"/>
      <c r="M151" s="19"/>
      <c r="N151" s="20"/>
      <c r="O151" s="22"/>
      <c r="P151" s="22"/>
      <c r="Q151" s="19"/>
      <c r="R151" s="19"/>
      <c r="S151" s="19"/>
      <c r="T151" s="22"/>
      <c r="U151" s="19"/>
      <c r="V151" s="19"/>
      <c r="W151" s="19"/>
      <c r="X151" s="19"/>
      <c r="Y151" s="19"/>
      <c r="Z151" s="19"/>
      <c r="AA151" s="19"/>
      <c r="AB151" s="20"/>
      <c r="AC151" s="19"/>
      <c r="AD151" s="22"/>
      <c r="AE151" s="19"/>
      <c r="AF151" s="20"/>
      <c r="AG151" s="19"/>
      <c r="AH151" s="20"/>
      <c r="AI151" s="19"/>
    </row>
    <row r="152" spans="2:35">
      <c r="B152" s="15"/>
      <c r="C152" s="15"/>
      <c r="D152" s="16"/>
      <c r="E152" s="17"/>
      <c r="F152" s="18"/>
      <c r="G152" s="18"/>
      <c r="H152" s="19"/>
      <c r="I152" s="19"/>
      <c r="J152" s="22"/>
      <c r="K152" s="22"/>
      <c r="L152" s="22"/>
      <c r="M152" s="19"/>
      <c r="N152" s="19"/>
      <c r="O152" s="22"/>
      <c r="P152" s="22"/>
      <c r="Q152" s="19"/>
      <c r="R152" s="19"/>
      <c r="S152" s="22"/>
      <c r="T152" s="22"/>
      <c r="U152" s="19"/>
      <c r="V152" s="19"/>
      <c r="W152" s="19"/>
      <c r="X152" s="19"/>
      <c r="Y152" s="22"/>
      <c r="Z152" s="19"/>
      <c r="AA152" s="19"/>
      <c r="AB152" s="22"/>
      <c r="AC152" s="22"/>
      <c r="AD152" s="20"/>
      <c r="AE152" s="20"/>
      <c r="AF152" s="20"/>
      <c r="AG152" s="19"/>
      <c r="AH152" s="20"/>
      <c r="AI152" s="19"/>
    </row>
    <row r="153" spans="2:35">
      <c r="B153" s="15"/>
      <c r="C153" s="15"/>
      <c r="D153" s="16"/>
      <c r="E153" s="17"/>
      <c r="F153" s="18"/>
      <c r="G153" s="18"/>
      <c r="H153" s="19"/>
      <c r="I153" s="19"/>
      <c r="J153" s="22"/>
      <c r="K153" s="19"/>
      <c r="L153" s="22"/>
      <c r="M153" s="20"/>
      <c r="N153" s="19"/>
      <c r="O153" s="19"/>
      <c r="P153" s="20"/>
      <c r="Q153" s="19"/>
      <c r="R153" s="19"/>
      <c r="S153" s="20"/>
      <c r="T153" s="22"/>
      <c r="U153" s="22"/>
      <c r="V153" s="22"/>
      <c r="W153" s="19"/>
      <c r="X153" s="19"/>
      <c r="Y153" s="22"/>
      <c r="Z153" s="19"/>
      <c r="AA153" s="22"/>
      <c r="AB153" s="19"/>
      <c r="AC153" s="19"/>
      <c r="AD153" s="22"/>
      <c r="AE153" s="19"/>
      <c r="AF153" s="19"/>
      <c r="AG153" s="19"/>
      <c r="AH153" s="19"/>
      <c r="AI153" s="19"/>
    </row>
    <row r="154" spans="2:35">
      <c r="B154" s="15"/>
      <c r="C154" s="15"/>
      <c r="D154" s="16"/>
      <c r="E154" s="17"/>
      <c r="F154" s="18"/>
      <c r="G154" s="18"/>
      <c r="H154" s="19"/>
      <c r="I154" s="19"/>
      <c r="J154" s="22"/>
      <c r="K154" s="19"/>
      <c r="L154" s="22"/>
      <c r="M154" s="19"/>
      <c r="N154" s="19"/>
      <c r="O154" s="22"/>
      <c r="P154" s="22"/>
      <c r="Q154" s="19"/>
      <c r="R154" s="19"/>
      <c r="S154" s="22"/>
      <c r="T154" s="22"/>
      <c r="U154" s="19"/>
      <c r="V154" s="19"/>
      <c r="W154" s="19"/>
      <c r="X154" s="19"/>
      <c r="Y154" s="22"/>
      <c r="Z154" s="19"/>
      <c r="AA154" s="22"/>
      <c r="AB154" s="19"/>
      <c r="AC154" s="19"/>
      <c r="AD154" s="22"/>
      <c r="AE154" s="19"/>
      <c r="AF154" s="20"/>
      <c r="AG154" s="19"/>
      <c r="AH154" s="19"/>
      <c r="AI154" s="19"/>
    </row>
    <row r="155" spans="2:35">
      <c r="B155" s="15"/>
      <c r="C155" s="15"/>
      <c r="D155" s="16"/>
      <c r="E155" s="17"/>
      <c r="F155" s="18"/>
      <c r="G155" s="18"/>
      <c r="H155" s="19"/>
      <c r="I155" s="19"/>
      <c r="J155" s="22"/>
      <c r="K155" s="22"/>
      <c r="L155" s="22"/>
      <c r="M155" s="19"/>
      <c r="N155" s="19"/>
      <c r="O155" s="19"/>
      <c r="P155" s="19"/>
      <c r="Q155" s="19"/>
      <c r="R155" s="19"/>
      <c r="S155" s="22"/>
      <c r="T155" s="19"/>
      <c r="U155" s="22"/>
      <c r="V155" s="22"/>
      <c r="W155" s="22"/>
      <c r="X155" s="19"/>
      <c r="Y155" s="22"/>
      <c r="Z155" s="19"/>
      <c r="AA155" s="19"/>
      <c r="AB155" s="19"/>
      <c r="AC155" s="19"/>
      <c r="AD155" s="22"/>
      <c r="AE155" s="19"/>
      <c r="AF155" s="19"/>
      <c r="AG155" s="19"/>
      <c r="AH155" s="19"/>
      <c r="AI155" s="19"/>
    </row>
    <row r="156" spans="2:35">
      <c r="B156" s="15"/>
      <c r="C156" s="15"/>
      <c r="D156" s="16"/>
      <c r="E156" s="17"/>
      <c r="F156" s="18"/>
      <c r="G156" s="18"/>
      <c r="H156" s="19"/>
      <c r="I156" s="19"/>
      <c r="J156" s="22"/>
      <c r="K156" s="19"/>
      <c r="L156" s="22"/>
      <c r="M156" s="22"/>
      <c r="N156" s="19"/>
      <c r="O156" s="22"/>
      <c r="P156" s="22"/>
      <c r="Q156" s="19"/>
      <c r="R156" s="19"/>
      <c r="S156" s="22"/>
      <c r="T156" s="22"/>
      <c r="U156" s="19"/>
      <c r="V156" s="19"/>
      <c r="W156" s="19"/>
      <c r="X156" s="19"/>
      <c r="Y156" s="22"/>
      <c r="Z156" s="19"/>
      <c r="AA156" s="22"/>
      <c r="AB156" s="19"/>
      <c r="AC156" s="19"/>
      <c r="AD156" s="22"/>
      <c r="AE156" s="19"/>
      <c r="AF156" s="19"/>
      <c r="AG156" s="19"/>
      <c r="AH156" s="19"/>
      <c r="AI156" s="19"/>
    </row>
    <row r="157" spans="2:35">
      <c r="B157" s="21"/>
      <c r="C157" s="15"/>
      <c r="D157" s="16"/>
      <c r="E157" s="17"/>
      <c r="F157" s="18"/>
      <c r="G157" s="18"/>
      <c r="H157" s="19"/>
      <c r="I157" s="19"/>
      <c r="J157" s="22"/>
      <c r="K157" s="22"/>
      <c r="L157" s="22"/>
      <c r="M157" s="19"/>
      <c r="N157" s="20"/>
      <c r="O157" s="22"/>
      <c r="P157" s="22"/>
      <c r="Q157" s="19"/>
      <c r="R157" s="19"/>
      <c r="S157" s="22"/>
      <c r="T157" s="22"/>
      <c r="U157" s="19"/>
      <c r="V157" s="19"/>
      <c r="W157" s="19"/>
      <c r="X157" s="19"/>
      <c r="Y157" s="22"/>
      <c r="Z157" s="20"/>
      <c r="AA157" s="19"/>
      <c r="AB157" s="19"/>
      <c r="AC157" s="19"/>
      <c r="AD157" s="22"/>
      <c r="AE157" s="19"/>
      <c r="AF157" s="19"/>
      <c r="AG157" s="19"/>
      <c r="AH157" s="19"/>
      <c r="AI157" s="19"/>
    </row>
    <row r="158" spans="2:35">
      <c r="B158" s="15"/>
      <c r="C158" s="15"/>
      <c r="D158" s="16"/>
      <c r="E158" s="18"/>
      <c r="F158" s="18"/>
      <c r="G158" s="17"/>
      <c r="H158" s="19"/>
      <c r="I158" s="20"/>
      <c r="J158" s="22"/>
      <c r="K158" s="19"/>
      <c r="L158" s="22"/>
      <c r="M158" s="19"/>
      <c r="N158" s="19"/>
      <c r="O158" s="22"/>
      <c r="P158" s="22"/>
      <c r="Q158" s="19"/>
      <c r="R158" s="19"/>
      <c r="S158" s="22"/>
      <c r="T158" s="22"/>
      <c r="U158" s="19"/>
      <c r="V158" s="19"/>
      <c r="W158" s="19"/>
      <c r="X158" s="19"/>
      <c r="Y158" s="19"/>
      <c r="Z158" s="19"/>
      <c r="AA158" s="19"/>
      <c r="AB158" s="20"/>
      <c r="AC158" s="19"/>
      <c r="AD158" s="22"/>
      <c r="AE158" s="20"/>
      <c r="AF158" s="19"/>
      <c r="AG158" s="19"/>
      <c r="AH158" s="19"/>
      <c r="AI158" s="19"/>
    </row>
    <row r="159" spans="2:35">
      <c r="B159" s="15"/>
      <c r="C159" s="15"/>
      <c r="D159" s="16"/>
      <c r="E159" s="17"/>
      <c r="F159" s="18"/>
      <c r="G159" s="18"/>
      <c r="H159" s="19"/>
      <c r="I159" s="19"/>
      <c r="J159" s="19"/>
      <c r="K159" s="19"/>
      <c r="L159" s="22"/>
      <c r="M159" s="20"/>
      <c r="N159" s="20"/>
      <c r="O159" s="19"/>
      <c r="P159" s="20"/>
      <c r="Q159" s="20"/>
      <c r="R159" s="19"/>
      <c r="S159" s="22"/>
      <c r="T159" s="22"/>
      <c r="U159" s="22"/>
      <c r="V159" s="22"/>
      <c r="W159" s="19"/>
      <c r="X159" s="19"/>
      <c r="Y159" s="22"/>
      <c r="Z159" s="19"/>
      <c r="AA159" s="22"/>
      <c r="AB159" s="19"/>
      <c r="AC159" s="19"/>
      <c r="AD159" s="19"/>
      <c r="AE159" s="19"/>
      <c r="AF159" s="19"/>
      <c r="AG159" s="19"/>
      <c r="AH159" s="20"/>
      <c r="AI159" s="19"/>
    </row>
    <row r="160" spans="2:35">
      <c r="B160" s="15"/>
      <c r="C160" s="15"/>
      <c r="D160" s="16"/>
      <c r="E160" s="17"/>
      <c r="F160" s="18"/>
      <c r="G160" s="18"/>
      <c r="H160" s="19"/>
      <c r="I160" s="19"/>
      <c r="J160" s="22"/>
      <c r="K160" s="19"/>
      <c r="L160" s="22"/>
      <c r="M160" s="20"/>
      <c r="N160" s="19"/>
      <c r="O160" s="19"/>
      <c r="P160" s="19"/>
      <c r="Q160" s="20"/>
      <c r="R160" s="19"/>
      <c r="S160" s="22"/>
      <c r="T160" s="22"/>
      <c r="U160" s="22"/>
      <c r="V160" s="22"/>
      <c r="W160" s="19"/>
      <c r="X160" s="19"/>
      <c r="Y160" s="22"/>
      <c r="Z160" s="20"/>
      <c r="AA160" s="22"/>
      <c r="AB160" s="19"/>
      <c r="AC160" s="19"/>
      <c r="AD160" s="19"/>
      <c r="AE160" s="19"/>
      <c r="AF160" s="20"/>
      <c r="AG160" s="19"/>
      <c r="AH160" s="19"/>
      <c r="AI160" s="19"/>
    </row>
    <row r="161" spans="2:35">
      <c r="B161" s="15"/>
      <c r="C161" s="15"/>
      <c r="D161" s="16"/>
      <c r="E161" s="17"/>
      <c r="F161" s="18"/>
      <c r="G161" s="18"/>
      <c r="H161" s="19"/>
      <c r="I161" s="19"/>
      <c r="J161" s="22"/>
      <c r="K161" s="19"/>
      <c r="L161" s="22"/>
      <c r="M161" s="19"/>
      <c r="N161" s="20"/>
      <c r="O161" s="19"/>
      <c r="P161" s="19"/>
      <c r="Q161" s="20"/>
      <c r="R161" s="19"/>
      <c r="S161" s="19"/>
      <c r="T161" s="22"/>
      <c r="U161" s="22"/>
      <c r="V161" s="22"/>
      <c r="W161" s="19"/>
      <c r="X161" s="20"/>
      <c r="Y161" s="22"/>
      <c r="Z161" s="19"/>
      <c r="AA161" s="19"/>
      <c r="AB161" s="20"/>
      <c r="AC161" s="19"/>
      <c r="AD161" s="22"/>
      <c r="AE161" s="19"/>
      <c r="AF161" s="20"/>
      <c r="AG161" s="19"/>
      <c r="AH161" s="19"/>
      <c r="AI161" s="19"/>
    </row>
    <row r="162" spans="2:35">
      <c r="B162" s="15"/>
      <c r="C162" s="15"/>
      <c r="D162" s="16"/>
      <c r="E162" s="17"/>
      <c r="F162" s="18"/>
      <c r="G162" s="18"/>
      <c r="H162" s="19"/>
      <c r="I162" s="19"/>
      <c r="J162" s="22"/>
      <c r="K162" s="19"/>
      <c r="L162" s="22"/>
      <c r="M162" s="20"/>
      <c r="N162" s="20"/>
      <c r="O162" s="19"/>
      <c r="P162" s="19"/>
      <c r="Q162" s="19"/>
      <c r="R162" s="19"/>
      <c r="S162" s="22"/>
      <c r="T162" s="22"/>
      <c r="U162" s="19"/>
      <c r="V162" s="19"/>
      <c r="W162" s="19"/>
      <c r="X162" s="19"/>
      <c r="Y162" s="22"/>
      <c r="Z162" s="19"/>
      <c r="AA162" s="19"/>
      <c r="AB162" s="19"/>
      <c r="AC162" s="19"/>
      <c r="AD162" s="20"/>
      <c r="AE162" s="19"/>
      <c r="AF162" s="22"/>
      <c r="AG162" s="19"/>
      <c r="AH162" s="20"/>
      <c r="AI162" s="19"/>
    </row>
    <row r="163" spans="2:35">
      <c r="B163" s="21"/>
      <c r="C163" s="15"/>
      <c r="D163" s="16"/>
      <c r="E163" s="17"/>
      <c r="F163" s="18"/>
      <c r="G163" s="18"/>
      <c r="H163" s="19"/>
      <c r="I163" s="19"/>
      <c r="J163" s="22"/>
      <c r="K163" s="22"/>
      <c r="L163" s="22"/>
      <c r="M163" s="19"/>
      <c r="N163" s="19"/>
      <c r="O163" s="19"/>
      <c r="P163" s="19"/>
      <c r="Q163" s="19"/>
      <c r="R163" s="19"/>
      <c r="S163" s="19"/>
      <c r="T163" s="22"/>
      <c r="U163" s="19"/>
      <c r="V163" s="19"/>
      <c r="W163" s="19"/>
      <c r="X163" s="19"/>
      <c r="Y163" s="22"/>
      <c r="Z163" s="19"/>
      <c r="AA163" s="22"/>
      <c r="AB163" s="19"/>
      <c r="AC163" s="19"/>
      <c r="AD163" s="22"/>
      <c r="AE163" s="19"/>
      <c r="AF163" s="19"/>
      <c r="AG163" s="19"/>
      <c r="AH163" s="19"/>
      <c r="AI163" s="19"/>
    </row>
    <row r="164" spans="2:35">
      <c r="B164" s="15"/>
      <c r="C164" s="15"/>
      <c r="D164" s="16"/>
      <c r="E164" s="17"/>
      <c r="F164" s="18"/>
      <c r="G164" s="18"/>
      <c r="H164" s="20"/>
      <c r="I164" s="19"/>
      <c r="J164" s="22"/>
      <c r="K164" s="22"/>
      <c r="L164" s="19"/>
      <c r="M164" s="19"/>
      <c r="N164" s="19"/>
      <c r="O164" s="22"/>
      <c r="P164" s="22"/>
      <c r="Q164" s="19"/>
      <c r="R164" s="19"/>
      <c r="S164" s="22"/>
      <c r="T164" s="22"/>
      <c r="U164" s="19"/>
      <c r="V164" s="19"/>
      <c r="W164" s="19"/>
      <c r="X164" s="19"/>
      <c r="Y164" s="19"/>
      <c r="Z164" s="19"/>
      <c r="AA164" s="19"/>
      <c r="AB164" s="22"/>
      <c r="AC164" s="22"/>
      <c r="AD164" s="19"/>
      <c r="AE164" s="19"/>
      <c r="AF164" s="19"/>
      <c r="AG164" s="19"/>
      <c r="AH164" s="19"/>
      <c r="AI164" s="19"/>
    </row>
    <row r="165" spans="2:35">
      <c r="B165" s="15"/>
      <c r="C165" s="15"/>
      <c r="D165" s="16"/>
      <c r="E165" s="17"/>
      <c r="F165" s="18"/>
      <c r="G165" s="18"/>
      <c r="H165" s="19"/>
      <c r="I165" s="19"/>
      <c r="J165" s="22"/>
      <c r="K165" s="22"/>
      <c r="L165" s="19"/>
      <c r="M165" s="19"/>
      <c r="N165" s="20"/>
      <c r="O165" s="19"/>
      <c r="P165" s="19"/>
      <c r="Q165" s="19"/>
      <c r="R165" s="19"/>
      <c r="S165" s="22"/>
      <c r="T165" s="22"/>
      <c r="U165" s="19"/>
      <c r="V165" s="19"/>
      <c r="W165" s="19"/>
      <c r="X165" s="19"/>
      <c r="Y165" s="22"/>
      <c r="Z165" s="19"/>
      <c r="AA165" s="22"/>
      <c r="AB165" s="19"/>
      <c r="AC165" s="19"/>
      <c r="AD165" s="19"/>
      <c r="AE165" s="19"/>
      <c r="AF165" s="19"/>
      <c r="AG165" s="19"/>
      <c r="AH165" s="19"/>
      <c r="AI165" s="19"/>
    </row>
    <row r="166" spans="2:35">
      <c r="B166" s="15"/>
      <c r="C166" s="15"/>
      <c r="D166" s="16"/>
      <c r="E166" s="17"/>
      <c r="F166" s="18"/>
      <c r="G166" s="18"/>
      <c r="H166" s="19"/>
      <c r="I166" s="19"/>
      <c r="J166" s="19"/>
      <c r="K166" s="19"/>
      <c r="L166" s="19"/>
      <c r="M166" s="19"/>
      <c r="N166" s="19"/>
      <c r="O166" s="22"/>
      <c r="P166" s="22"/>
      <c r="Q166" s="19"/>
      <c r="R166" s="19"/>
      <c r="S166" s="22"/>
      <c r="T166" s="22"/>
      <c r="U166" s="22"/>
      <c r="V166" s="22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2:35">
      <c r="B167" s="15"/>
      <c r="C167" s="15"/>
      <c r="D167" s="16"/>
      <c r="E167" s="17"/>
      <c r="F167" s="18"/>
      <c r="G167" s="18"/>
      <c r="H167" s="19"/>
      <c r="I167" s="19"/>
      <c r="J167" s="22"/>
      <c r="K167" s="22"/>
      <c r="L167" s="22"/>
      <c r="M167" s="19"/>
      <c r="N167" s="19"/>
      <c r="O167" s="22"/>
      <c r="P167" s="22"/>
      <c r="Q167" s="19"/>
      <c r="R167" s="19"/>
      <c r="S167" s="22"/>
      <c r="T167" s="22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2:35">
      <c r="B168" s="15"/>
      <c r="C168" s="15"/>
      <c r="D168" s="16"/>
      <c r="E168" s="18"/>
      <c r="F168" s="18"/>
      <c r="G168" s="18"/>
      <c r="H168" s="19"/>
      <c r="I168" s="19"/>
      <c r="J168" s="19"/>
      <c r="K168" s="19"/>
      <c r="L168" s="19"/>
      <c r="M168" s="19"/>
      <c r="N168" s="19"/>
      <c r="O168" s="22"/>
      <c r="P168" s="22"/>
      <c r="Q168" s="19"/>
      <c r="R168" s="19"/>
      <c r="S168" s="19"/>
      <c r="T168" s="22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2:35">
      <c r="B169" s="15"/>
      <c r="C169" s="15"/>
      <c r="D169" s="16"/>
      <c r="E169" s="17"/>
      <c r="F169" s="18"/>
      <c r="G169" s="18"/>
      <c r="H169" s="19"/>
      <c r="I169" s="19"/>
      <c r="J169" s="19"/>
      <c r="K169" s="19"/>
      <c r="L169" s="19"/>
      <c r="M169" s="19"/>
      <c r="N169" s="20"/>
      <c r="O169" s="19"/>
      <c r="P169" s="19"/>
      <c r="Q169" s="20"/>
      <c r="R169" s="19"/>
      <c r="S169" s="19"/>
      <c r="T169" s="22"/>
      <c r="U169" s="19"/>
      <c r="V169" s="19"/>
      <c r="W169" s="19"/>
      <c r="X169" s="19"/>
      <c r="Y169" s="19"/>
      <c r="Z169" s="19"/>
      <c r="AA169" s="19"/>
      <c r="AB169" s="20"/>
      <c r="AC169" s="19"/>
      <c r="AD169" s="20"/>
      <c r="AE169" s="19"/>
      <c r="AF169" s="20"/>
      <c r="AG169" s="19"/>
      <c r="AH169" s="20"/>
      <c r="AI169" s="19"/>
    </row>
    <row r="170" spans="2:35">
      <c r="B170" s="21"/>
      <c r="C170" s="15"/>
      <c r="D170" s="16"/>
      <c r="E170" s="17"/>
      <c r="F170" s="18"/>
      <c r="G170" s="18"/>
      <c r="H170" s="19"/>
      <c r="I170" s="19"/>
      <c r="J170" s="19"/>
      <c r="K170" s="19"/>
      <c r="L170" s="20"/>
      <c r="M170" s="20"/>
      <c r="N170" s="19"/>
      <c r="O170" s="19"/>
      <c r="P170" s="20"/>
      <c r="Q170" s="19"/>
      <c r="R170" s="19"/>
      <c r="S170" s="19"/>
      <c r="T170" s="22"/>
      <c r="U170" s="19"/>
      <c r="V170" s="19"/>
      <c r="W170" s="19"/>
      <c r="X170" s="19"/>
      <c r="Y170" s="19"/>
      <c r="Z170" s="19"/>
      <c r="AA170" s="20"/>
      <c r="AB170" s="19"/>
      <c r="AC170" s="19"/>
      <c r="AD170" s="19"/>
      <c r="AE170" s="19"/>
      <c r="AF170" s="19"/>
      <c r="AG170" s="19"/>
      <c r="AH170" s="19"/>
      <c r="AI170" s="19"/>
    </row>
    <row r="171" spans="2:35">
      <c r="B171" s="15"/>
      <c r="C171" s="15"/>
      <c r="D171" s="16"/>
      <c r="E171" s="17"/>
      <c r="F171" s="18"/>
      <c r="G171" s="18"/>
      <c r="H171" s="19"/>
      <c r="I171" s="19"/>
      <c r="J171" s="20"/>
      <c r="K171" s="19"/>
      <c r="L171" s="19"/>
      <c r="M171" s="19"/>
      <c r="N171" s="19"/>
      <c r="O171" s="19"/>
      <c r="P171" s="20"/>
      <c r="Q171" s="20"/>
      <c r="R171" s="19"/>
      <c r="S171" s="19"/>
      <c r="T171" s="22"/>
      <c r="U171" s="19"/>
      <c r="V171" s="19"/>
      <c r="W171" s="19"/>
      <c r="X171" s="20"/>
      <c r="Y171" s="19"/>
      <c r="Z171" s="19"/>
      <c r="AA171" s="19"/>
      <c r="AB171" s="20"/>
      <c r="AC171" s="19"/>
      <c r="AD171" s="20"/>
      <c r="AE171" s="19"/>
      <c r="AF171" s="20"/>
      <c r="AG171" s="19"/>
      <c r="AH171" s="19"/>
      <c r="AI171" s="19"/>
    </row>
    <row r="172" spans="2:35">
      <c r="B172" s="15"/>
      <c r="C172" s="15"/>
      <c r="D172" s="16"/>
      <c r="E172" s="17"/>
      <c r="F172" s="18"/>
      <c r="G172" s="18"/>
      <c r="H172" s="19"/>
      <c r="I172" s="19"/>
      <c r="J172" s="19"/>
      <c r="K172" s="19"/>
      <c r="L172" s="19"/>
      <c r="M172" s="19"/>
      <c r="N172" s="20"/>
      <c r="O172" s="19"/>
      <c r="P172" s="19"/>
      <c r="Q172" s="19"/>
      <c r="R172" s="19"/>
      <c r="S172" s="19"/>
      <c r="T172" s="22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2:35">
      <c r="B173" s="15"/>
      <c r="C173" s="15"/>
      <c r="D173" s="16"/>
      <c r="E173" s="17"/>
      <c r="F173" s="18"/>
      <c r="G173" s="18"/>
      <c r="H173" s="19"/>
      <c r="I173" s="19"/>
      <c r="J173" s="19"/>
      <c r="K173" s="19"/>
      <c r="L173" s="19"/>
      <c r="M173" s="19"/>
      <c r="N173" s="20"/>
      <c r="O173" s="19"/>
      <c r="P173" s="19"/>
      <c r="Q173" s="19"/>
      <c r="R173" s="19"/>
      <c r="S173" s="19"/>
      <c r="T173" s="22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19"/>
      <c r="AH173" s="20"/>
      <c r="AI173" s="19"/>
    </row>
    <row r="174" spans="2:35">
      <c r="B174" s="15"/>
      <c r="C174" s="15"/>
      <c r="D174" s="16"/>
      <c r="E174" s="17"/>
      <c r="F174" s="18"/>
      <c r="G174" s="18"/>
      <c r="H174" s="19"/>
      <c r="I174" s="19"/>
      <c r="J174" s="19"/>
      <c r="K174" s="19"/>
      <c r="L174" s="19"/>
      <c r="M174" s="19"/>
      <c r="N174" s="20"/>
      <c r="O174" s="19"/>
      <c r="P174" s="19"/>
      <c r="Q174" s="19"/>
      <c r="R174" s="19"/>
      <c r="S174" s="19"/>
      <c r="T174" s="22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0"/>
    </row>
    <row r="175" spans="2:35">
      <c r="B175" s="15"/>
      <c r="C175" s="15"/>
      <c r="D175" s="16"/>
      <c r="E175" s="17"/>
      <c r="F175" s="18"/>
      <c r="G175" s="18"/>
      <c r="H175" s="19"/>
      <c r="I175" s="19"/>
      <c r="J175" s="20"/>
      <c r="K175" s="19"/>
      <c r="L175" s="19"/>
      <c r="M175" s="19"/>
      <c r="N175" s="19"/>
      <c r="O175" s="19"/>
      <c r="P175" s="19"/>
      <c r="Q175" s="19"/>
      <c r="R175" s="19"/>
      <c r="S175" s="19"/>
      <c r="T175" s="22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2:35">
      <c r="B176" s="15"/>
      <c r="C176" s="15"/>
      <c r="D176" s="16"/>
      <c r="E176" s="17"/>
      <c r="F176" s="18"/>
      <c r="G176" s="18"/>
      <c r="H176" s="19"/>
      <c r="I176" s="19"/>
      <c r="J176" s="19"/>
      <c r="K176" s="19"/>
      <c r="L176" s="19"/>
      <c r="M176" s="19"/>
      <c r="N176" s="19"/>
      <c r="O176" s="19"/>
      <c r="P176" s="20"/>
      <c r="Q176" s="19"/>
      <c r="R176" s="19"/>
      <c r="S176" s="19"/>
      <c r="T176" s="19"/>
      <c r="U176" s="20"/>
      <c r="V176" s="20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19"/>
      <c r="AH176" s="20"/>
      <c r="AI176" s="19"/>
    </row>
    <row r="177" spans="2:35">
      <c r="B177" s="15"/>
      <c r="C177" s="15"/>
      <c r="D177" s="16"/>
      <c r="E177" s="17"/>
      <c r="F177" s="18"/>
      <c r="G177" s="18"/>
      <c r="H177" s="19"/>
      <c r="I177" s="19"/>
      <c r="J177" s="20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2:35">
      <c r="B178" s="15"/>
      <c r="C178" s="15"/>
      <c r="D178" s="16"/>
      <c r="E178" s="17"/>
      <c r="F178" s="18"/>
      <c r="G178" s="1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2:35">
      <c r="B179" s="15"/>
      <c r="C179" s="15"/>
      <c r="D179" s="16"/>
      <c r="E179" s="17"/>
      <c r="F179" s="18"/>
      <c r="G179" s="18"/>
      <c r="H179" s="19"/>
      <c r="I179" s="19"/>
      <c r="J179" s="20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20"/>
      <c r="AE179" s="19"/>
      <c r="AF179" s="20"/>
      <c r="AG179" s="19"/>
      <c r="AH179" s="19"/>
      <c r="AI179" s="19"/>
    </row>
    <row r="180" spans="2:35">
      <c r="B180" s="15"/>
      <c r="C180" s="15"/>
      <c r="D180" s="16"/>
      <c r="E180" s="17"/>
      <c r="F180" s="18"/>
      <c r="G180" s="18"/>
      <c r="H180" s="19"/>
      <c r="I180" s="19"/>
      <c r="J180" s="20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20"/>
      <c r="Y180" s="19"/>
      <c r="Z180" s="19"/>
      <c r="AA180" s="19"/>
      <c r="AB180" s="19"/>
      <c r="AC180" s="19"/>
      <c r="AD180" s="20"/>
      <c r="AE180" s="19"/>
      <c r="AF180" s="20"/>
      <c r="AG180" s="19"/>
      <c r="AH180" s="20"/>
      <c r="AI180" s="19"/>
    </row>
    <row r="181" spans="2:35">
      <c r="B181" s="15"/>
      <c r="C181" s="15"/>
      <c r="D181" s="16"/>
      <c r="E181" s="18"/>
      <c r="F181" s="18"/>
      <c r="G181" s="18"/>
      <c r="H181" s="19"/>
      <c r="I181" s="19"/>
      <c r="J181" s="22"/>
      <c r="K181" s="19"/>
      <c r="L181" s="19"/>
      <c r="M181" s="19"/>
      <c r="N181" s="19"/>
      <c r="O181" s="22"/>
      <c r="P181" s="22"/>
      <c r="Q181" s="19"/>
      <c r="R181" s="19"/>
      <c r="S181" s="22"/>
      <c r="T181" s="19"/>
      <c r="U181" s="19"/>
      <c r="V181" s="19"/>
      <c r="W181" s="19"/>
      <c r="X181" s="19"/>
      <c r="Y181" s="22"/>
      <c r="Z181" s="19"/>
      <c r="AA181" s="19"/>
      <c r="AB181" s="19"/>
      <c r="AC181" s="19"/>
      <c r="AD181" s="22"/>
      <c r="AE181" s="19"/>
      <c r="AF181" s="19"/>
      <c r="AG181" s="19"/>
      <c r="AH181" s="19"/>
      <c r="AI181" s="19"/>
    </row>
    <row r="182" spans="2:35">
      <c r="B182" s="15"/>
      <c r="C182" s="15"/>
      <c r="D182" s="16"/>
      <c r="E182" s="18"/>
      <c r="F182" s="18"/>
      <c r="G182" s="18"/>
      <c r="H182" s="19"/>
      <c r="I182" s="19"/>
      <c r="J182" s="22"/>
      <c r="K182" s="19"/>
      <c r="L182" s="19"/>
      <c r="M182" s="19"/>
      <c r="N182" s="19"/>
      <c r="O182" s="22"/>
      <c r="P182" s="22"/>
      <c r="Q182" s="19"/>
      <c r="R182" s="19"/>
      <c r="S182" s="22"/>
      <c r="T182" s="22"/>
      <c r="U182" s="19"/>
      <c r="V182" s="19"/>
      <c r="W182" s="19"/>
      <c r="X182" s="19"/>
      <c r="Y182" s="22"/>
      <c r="Z182" s="19"/>
      <c r="AA182" s="19"/>
      <c r="AB182" s="19"/>
      <c r="AC182" s="19"/>
      <c r="AD182" s="22"/>
      <c r="AE182" s="19"/>
      <c r="AF182" s="19"/>
      <c r="AG182" s="19"/>
      <c r="AH182" s="19"/>
      <c r="AI182" s="19"/>
    </row>
    <row r="183" spans="2:35">
      <c r="B183" s="15"/>
      <c r="C183" s="15"/>
      <c r="D183" s="16"/>
      <c r="E183" s="17"/>
      <c r="F183" s="18"/>
      <c r="G183" s="18"/>
      <c r="H183" s="19"/>
      <c r="I183" s="19"/>
      <c r="J183" s="19"/>
      <c r="K183" s="19"/>
      <c r="L183" s="19"/>
      <c r="M183" s="19"/>
      <c r="N183" s="20"/>
      <c r="O183" s="19"/>
      <c r="P183" s="19"/>
      <c r="Q183" s="19"/>
      <c r="R183" s="19"/>
      <c r="S183" s="19"/>
      <c r="T183" s="19"/>
      <c r="U183" s="19"/>
      <c r="V183" s="19"/>
      <c r="W183" s="19"/>
      <c r="X183" s="20"/>
      <c r="Y183" s="19"/>
      <c r="Z183" s="19"/>
      <c r="AA183" s="19"/>
      <c r="AB183" s="19"/>
      <c r="AC183" s="19"/>
      <c r="AD183" s="19"/>
      <c r="AE183" s="19"/>
      <c r="AF183" s="20"/>
      <c r="AG183" s="19"/>
      <c r="AH183" s="20"/>
      <c r="AI183" s="19"/>
    </row>
    <row r="184" spans="2:35">
      <c r="B184" s="15"/>
      <c r="C184" s="15"/>
      <c r="D184" s="16"/>
      <c r="E184" s="17"/>
      <c r="F184" s="18"/>
      <c r="G184" s="18"/>
      <c r="H184" s="19"/>
      <c r="I184" s="19"/>
      <c r="J184" s="19"/>
      <c r="K184" s="19"/>
      <c r="L184" s="19"/>
      <c r="M184" s="19"/>
      <c r="N184" s="20"/>
      <c r="O184" s="19"/>
      <c r="P184" s="19"/>
      <c r="Q184" s="19"/>
      <c r="R184" s="19"/>
      <c r="S184" s="19"/>
      <c r="T184" s="19"/>
      <c r="U184" s="19"/>
      <c r="V184" s="19"/>
      <c r="W184" s="19"/>
      <c r="X184" s="20"/>
      <c r="Y184" s="19"/>
      <c r="Z184" s="19"/>
      <c r="AA184" s="19"/>
      <c r="AB184" s="20"/>
      <c r="AC184" s="19"/>
      <c r="AD184" s="19"/>
      <c r="AE184" s="20"/>
      <c r="AF184" s="20"/>
      <c r="AG184" s="19"/>
      <c r="AH184" s="20"/>
      <c r="AI184" s="19"/>
    </row>
    <row r="185" spans="2:35">
      <c r="B185" s="15"/>
      <c r="C185" s="15"/>
      <c r="D185" s="16"/>
      <c r="E185" s="17"/>
      <c r="F185" s="18"/>
      <c r="G185" s="18"/>
      <c r="H185" s="19"/>
      <c r="I185" s="19"/>
      <c r="J185" s="19"/>
      <c r="K185" s="19"/>
      <c r="L185" s="19"/>
      <c r="M185" s="19"/>
      <c r="N185" s="19"/>
      <c r="O185" s="19"/>
      <c r="P185" s="20"/>
      <c r="Q185" s="20"/>
      <c r="R185" s="19"/>
      <c r="S185" s="19"/>
      <c r="T185" s="19"/>
      <c r="U185" s="19"/>
      <c r="V185" s="19"/>
      <c r="W185" s="19"/>
      <c r="X185" s="20"/>
      <c r="Y185" s="19"/>
      <c r="Z185" s="19"/>
      <c r="AA185" s="19"/>
      <c r="AB185" s="20"/>
      <c r="AC185" s="19"/>
      <c r="AD185" s="20"/>
      <c r="AE185" s="20"/>
      <c r="AF185" s="20"/>
      <c r="AG185" s="19"/>
      <c r="AH185" s="20"/>
      <c r="AI185" s="19"/>
    </row>
    <row r="186" spans="2:35">
      <c r="B186" s="15"/>
      <c r="C186" s="15"/>
      <c r="D186" s="16"/>
      <c r="E186" s="17"/>
      <c r="F186" s="18"/>
      <c r="G186" s="18"/>
      <c r="H186" s="19"/>
      <c r="I186" s="19"/>
      <c r="J186" s="22"/>
      <c r="K186" s="19"/>
      <c r="L186" s="22"/>
      <c r="M186" s="19"/>
      <c r="N186" s="19"/>
      <c r="O186" s="22"/>
      <c r="P186" s="22"/>
      <c r="Q186" s="20"/>
      <c r="R186" s="19"/>
      <c r="S186" s="22"/>
      <c r="T186" s="19"/>
      <c r="U186" s="19"/>
      <c r="V186" s="19"/>
      <c r="W186" s="19"/>
      <c r="X186" s="19"/>
      <c r="Y186" s="19"/>
      <c r="Z186" s="19"/>
      <c r="AA186" s="19"/>
      <c r="AB186" s="20"/>
      <c r="AC186" s="19"/>
      <c r="AD186" s="19"/>
      <c r="AE186" s="19"/>
      <c r="AF186" s="20"/>
      <c r="AG186" s="19"/>
      <c r="AH186" s="19"/>
      <c r="AI186" s="19"/>
    </row>
    <row r="187" spans="2:35">
      <c r="B187" s="15"/>
      <c r="C187" s="15"/>
      <c r="D187" s="16"/>
      <c r="E187" s="17"/>
      <c r="F187" s="18"/>
      <c r="G187" s="18"/>
      <c r="H187" s="19"/>
      <c r="I187" s="19"/>
      <c r="J187" s="20"/>
      <c r="K187" s="19"/>
      <c r="L187" s="19"/>
      <c r="M187" s="19"/>
      <c r="N187" s="20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20"/>
      <c r="AC187" s="19"/>
      <c r="AD187" s="19"/>
      <c r="AE187" s="20"/>
      <c r="AF187" s="20"/>
      <c r="AG187" s="19"/>
      <c r="AH187" s="19"/>
      <c r="AI187" s="19"/>
    </row>
    <row r="188" spans="2:35">
      <c r="B188" s="15"/>
      <c r="C188" s="15"/>
      <c r="D188" s="16"/>
      <c r="E188" s="17"/>
      <c r="F188" s="18"/>
      <c r="G188" s="18"/>
      <c r="H188" s="19"/>
      <c r="I188" s="19"/>
      <c r="J188" s="19"/>
      <c r="K188" s="19"/>
      <c r="L188" s="19"/>
      <c r="M188" s="19"/>
      <c r="N188" s="19"/>
      <c r="O188" s="19"/>
      <c r="P188" s="20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20"/>
      <c r="AC188" s="19"/>
      <c r="AD188" s="19"/>
      <c r="AE188" s="20"/>
      <c r="AF188" s="20"/>
      <c r="AG188" s="19"/>
      <c r="AH188" s="19"/>
      <c r="AI188" s="19"/>
    </row>
    <row r="189" spans="2:35">
      <c r="B189" s="15"/>
      <c r="C189" s="15"/>
      <c r="D189" s="16"/>
      <c r="E189" s="17"/>
      <c r="F189" s="18"/>
      <c r="G189" s="18"/>
      <c r="H189" s="19"/>
      <c r="I189" s="19"/>
      <c r="J189" s="19"/>
      <c r="K189" s="19"/>
      <c r="L189" s="19"/>
      <c r="M189" s="19"/>
      <c r="N189" s="19"/>
      <c r="O189" s="19"/>
      <c r="P189" s="19"/>
      <c r="Q189" s="20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20"/>
      <c r="AC189" s="19"/>
      <c r="AD189" s="19"/>
      <c r="AE189" s="20"/>
      <c r="AF189" s="20"/>
      <c r="AG189" s="19"/>
      <c r="AH189" s="20"/>
      <c r="AI189" s="19"/>
    </row>
    <row r="190" spans="2:35">
      <c r="B190" s="15"/>
      <c r="C190" s="15"/>
      <c r="D190" s="16"/>
      <c r="E190" s="17"/>
      <c r="F190" s="18"/>
      <c r="G190" s="18"/>
      <c r="H190" s="19"/>
      <c r="I190" s="19"/>
      <c r="J190" s="20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20"/>
      <c r="AC190" s="20"/>
      <c r="AD190" s="19"/>
      <c r="AE190" s="19"/>
      <c r="AF190" s="20"/>
      <c r="AG190" s="19"/>
      <c r="AH190" s="20"/>
      <c r="AI190" s="19"/>
    </row>
    <row r="191" spans="2:35">
      <c r="B191" s="15"/>
      <c r="C191" s="15"/>
      <c r="D191" s="16"/>
      <c r="E191" s="17"/>
      <c r="F191" s="18"/>
      <c r="G191" s="18"/>
      <c r="H191" s="19"/>
      <c r="I191" s="19"/>
      <c r="J191" s="22"/>
      <c r="K191" s="22"/>
      <c r="L191" s="19"/>
      <c r="M191" s="19"/>
      <c r="N191" s="20"/>
      <c r="O191" s="22"/>
      <c r="P191" s="22"/>
      <c r="Q191" s="19"/>
      <c r="R191" s="19"/>
      <c r="S191" s="19"/>
      <c r="T191" s="22"/>
      <c r="U191" s="19"/>
      <c r="V191" s="19"/>
      <c r="W191" s="19"/>
      <c r="X191" s="19"/>
      <c r="Y191" s="22"/>
      <c r="Z191" s="19"/>
      <c r="AA191" s="19"/>
      <c r="AB191" s="20"/>
      <c r="AC191" s="20"/>
      <c r="AD191" s="20"/>
      <c r="AE191" s="19"/>
      <c r="AF191" s="20"/>
      <c r="AG191" s="19"/>
      <c r="AH191" s="20"/>
      <c r="AI191" s="19"/>
    </row>
    <row r="192" spans="2:35">
      <c r="B192" s="15"/>
      <c r="C192" s="15"/>
      <c r="D192" s="16"/>
      <c r="E192" s="17"/>
      <c r="F192" s="18"/>
      <c r="G192" s="18"/>
      <c r="H192" s="19"/>
      <c r="I192" s="19"/>
      <c r="J192" s="20"/>
      <c r="K192" s="19"/>
      <c r="L192" s="19"/>
      <c r="M192" s="19"/>
      <c r="N192" s="20"/>
      <c r="O192" s="19"/>
      <c r="P192" s="20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2:35">
      <c r="B193" s="15"/>
      <c r="C193" s="15"/>
      <c r="D193" s="16"/>
      <c r="E193" s="17"/>
      <c r="F193" s="18"/>
      <c r="G193" s="18"/>
      <c r="H193" s="19"/>
      <c r="I193" s="19"/>
      <c r="J193" s="20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22"/>
      <c r="V193" s="22"/>
      <c r="W193" s="19"/>
      <c r="X193" s="19"/>
      <c r="Y193" s="19"/>
      <c r="Z193" s="19"/>
      <c r="AA193" s="22"/>
      <c r="AB193" s="19"/>
      <c r="AC193" s="19"/>
      <c r="AD193" s="20"/>
      <c r="AE193" s="19"/>
      <c r="AF193" s="20"/>
      <c r="AG193" s="19"/>
      <c r="AH193" s="20"/>
      <c r="AI193" s="19"/>
    </row>
    <row r="194" spans="2:35">
      <c r="B194" s="21"/>
      <c r="C194" s="15"/>
      <c r="D194" s="16"/>
      <c r="E194" s="17"/>
      <c r="F194" s="18"/>
      <c r="G194" s="18"/>
      <c r="H194" s="19"/>
      <c r="I194" s="19"/>
      <c r="J194" s="20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2:35">
      <c r="B195" s="15"/>
      <c r="C195" s="15"/>
      <c r="D195" s="16"/>
      <c r="E195" s="17"/>
      <c r="F195" s="18"/>
      <c r="G195" s="18"/>
      <c r="H195" s="19"/>
      <c r="I195" s="19"/>
      <c r="J195" s="20"/>
      <c r="K195" s="19"/>
      <c r="L195" s="19"/>
      <c r="M195" s="19"/>
      <c r="N195" s="20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20"/>
      <c r="AC195" s="20"/>
      <c r="AD195" s="19"/>
      <c r="AE195" s="19"/>
      <c r="AF195" s="19"/>
      <c r="AG195" s="19"/>
      <c r="AH195" s="19"/>
      <c r="AI195" s="19"/>
    </row>
    <row r="196" spans="2:35">
      <c r="B196" s="15"/>
      <c r="C196" s="15"/>
      <c r="D196" s="16"/>
      <c r="E196" s="17"/>
      <c r="F196" s="18"/>
      <c r="G196" s="18"/>
      <c r="H196" s="19"/>
      <c r="I196" s="19"/>
      <c r="J196" s="20"/>
      <c r="K196" s="19"/>
      <c r="L196" s="19"/>
      <c r="M196" s="19"/>
      <c r="N196" s="20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/>
      <c r="AB196" s="19"/>
      <c r="AC196" s="19"/>
      <c r="AD196" s="19"/>
      <c r="AE196" s="20"/>
      <c r="AF196" s="20"/>
      <c r="AG196" s="19"/>
      <c r="AH196" s="19"/>
      <c r="AI196" s="19"/>
    </row>
    <row r="197" spans="2:35">
      <c r="B197" s="15"/>
      <c r="C197" s="15"/>
      <c r="D197" s="16"/>
      <c r="E197" s="17"/>
      <c r="F197" s="18"/>
      <c r="G197" s="18"/>
      <c r="H197" s="19"/>
      <c r="I197" s="19"/>
      <c r="J197" s="19"/>
      <c r="K197" s="19"/>
      <c r="L197" s="19"/>
      <c r="M197" s="19"/>
      <c r="N197" s="20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20"/>
      <c r="AF197" s="19"/>
      <c r="AG197" s="19"/>
      <c r="AH197" s="19"/>
      <c r="AI197" s="19"/>
    </row>
    <row r="198" spans="2:35">
      <c r="B198" s="15"/>
      <c r="C198" s="15"/>
      <c r="D198" s="16"/>
      <c r="E198" s="18"/>
      <c r="F198" s="18"/>
      <c r="G198" s="18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2:35">
      <c r="B199" s="15"/>
      <c r="C199" s="15"/>
      <c r="D199" s="16"/>
      <c r="E199" s="18"/>
      <c r="F199" s="18"/>
      <c r="G199" s="18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2:35">
      <c r="B200" s="15"/>
      <c r="C200" s="15"/>
      <c r="D200" s="16"/>
      <c r="E200" s="18"/>
      <c r="F200" s="18"/>
      <c r="G200" s="18"/>
      <c r="H200" s="19"/>
      <c r="I200" s="19"/>
      <c r="J200" s="22"/>
      <c r="K200" s="22"/>
      <c r="L200" s="19"/>
      <c r="M200" s="19"/>
      <c r="N200" s="19"/>
      <c r="O200" s="19"/>
      <c r="P200" s="19"/>
      <c r="Q200" s="19"/>
      <c r="R200" s="19"/>
      <c r="S200" s="22"/>
      <c r="T200" s="22"/>
      <c r="U200" s="19"/>
      <c r="V200" s="19"/>
      <c r="W200" s="22"/>
      <c r="X200" s="22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2:35">
      <c r="B201" s="15"/>
      <c r="C201" s="15"/>
      <c r="D201" s="16"/>
      <c r="E201" s="17"/>
      <c r="F201" s="18"/>
      <c r="G201" s="18"/>
      <c r="H201" s="19"/>
      <c r="I201" s="19"/>
      <c r="J201" s="19"/>
      <c r="K201" s="19"/>
      <c r="L201" s="19"/>
      <c r="M201" s="19"/>
      <c r="N201" s="20"/>
      <c r="O201" s="22"/>
      <c r="P201" s="22"/>
      <c r="Q201" s="19"/>
      <c r="R201" s="19"/>
      <c r="S201" s="22"/>
      <c r="T201" s="22"/>
      <c r="U201" s="22"/>
      <c r="V201" s="22"/>
      <c r="W201" s="19"/>
      <c r="X201" s="19"/>
      <c r="Y201" s="19"/>
      <c r="Z201" s="19"/>
      <c r="AA201" s="19"/>
      <c r="AB201" s="19"/>
      <c r="AC201" s="19"/>
      <c r="AD201" s="22"/>
      <c r="AE201" s="19"/>
      <c r="AF201" s="19"/>
      <c r="AG201" s="19"/>
      <c r="AH201" s="19"/>
      <c r="AI201" s="19"/>
    </row>
    <row r="202" spans="2:35">
      <c r="B202" s="15"/>
      <c r="C202" s="15"/>
      <c r="D202" s="16"/>
      <c r="E202" s="17"/>
      <c r="F202" s="18"/>
      <c r="G202" s="18"/>
      <c r="H202" s="19"/>
      <c r="I202" s="19"/>
      <c r="J202" s="22"/>
      <c r="K202" s="19"/>
      <c r="L202" s="22"/>
      <c r="M202" s="22"/>
      <c r="N202" s="20"/>
      <c r="O202" s="19"/>
      <c r="P202" s="20"/>
      <c r="Q202" s="20"/>
      <c r="R202" s="19"/>
      <c r="S202" s="22"/>
      <c r="T202" s="22"/>
      <c r="U202" s="19"/>
      <c r="V202" s="19"/>
      <c r="W202" s="19"/>
      <c r="X202" s="19"/>
      <c r="Y202" s="19"/>
      <c r="Z202" s="19"/>
      <c r="AA202" s="22"/>
      <c r="AB202" s="20"/>
      <c r="AC202" s="19"/>
      <c r="AD202" s="19"/>
      <c r="AE202" s="19"/>
      <c r="AF202" s="19"/>
      <c r="AG202" s="19"/>
      <c r="AH202" s="20"/>
      <c r="AI202" s="19"/>
    </row>
    <row r="203" spans="2:35">
      <c r="B203" s="15"/>
      <c r="C203" s="15"/>
      <c r="D203" s="16"/>
      <c r="E203" s="17"/>
      <c r="F203" s="18"/>
      <c r="G203" s="18"/>
      <c r="H203" s="19"/>
      <c r="I203" s="19"/>
      <c r="J203" s="19"/>
      <c r="K203" s="19"/>
      <c r="L203" s="19"/>
      <c r="M203" s="19"/>
      <c r="N203" s="20"/>
      <c r="O203" s="19"/>
      <c r="P203" s="20"/>
      <c r="Q203" s="20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22"/>
      <c r="AE203" s="20"/>
      <c r="AF203" s="20"/>
      <c r="AG203" s="19"/>
      <c r="AH203" s="20"/>
      <c r="AI203" s="19"/>
    </row>
    <row r="204" spans="2:35">
      <c r="B204" s="21"/>
      <c r="C204" s="15"/>
      <c r="D204" s="16"/>
      <c r="E204" s="17"/>
      <c r="F204" s="18"/>
      <c r="G204" s="18"/>
      <c r="H204" s="19"/>
      <c r="I204" s="19"/>
      <c r="J204" s="19"/>
      <c r="K204" s="19"/>
      <c r="L204" s="19"/>
      <c r="M204" s="19"/>
      <c r="N204" s="20"/>
      <c r="O204" s="19"/>
      <c r="P204" s="19"/>
      <c r="Q204" s="20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19"/>
      <c r="AH204" s="20"/>
      <c r="AI204" s="19"/>
    </row>
    <row r="205" spans="2:35">
      <c r="B205" s="15"/>
      <c r="C205" s="15"/>
      <c r="D205" s="16"/>
      <c r="E205" s="17"/>
      <c r="F205" s="18"/>
      <c r="G205" s="18"/>
      <c r="H205" s="19"/>
      <c r="I205" s="19"/>
      <c r="J205" s="20"/>
      <c r="K205" s="19"/>
      <c r="L205" s="19"/>
      <c r="M205" s="19"/>
      <c r="N205" s="20"/>
      <c r="O205" s="19"/>
      <c r="P205" s="20"/>
      <c r="Q205" s="20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20"/>
      <c r="AC205" s="19"/>
      <c r="AD205" s="19"/>
      <c r="AE205" s="19"/>
      <c r="AF205" s="20"/>
      <c r="AG205" s="19"/>
      <c r="AH205" s="19"/>
      <c r="AI205" s="19"/>
    </row>
    <row r="206" spans="2:35">
      <c r="B206" s="15"/>
      <c r="C206" s="15"/>
      <c r="D206" s="16"/>
      <c r="E206" s="17"/>
      <c r="F206" s="18"/>
      <c r="G206" s="18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20"/>
      <c r="AC206" s="19"/>
      <c r="AD206" s="19"/>
      <c r="AE206" s="20"/>
      <c r="AF206" s="20"/>
      <c r="AG206" s="19"/>
      <c r="AH206" s="19"/>
      <c r="AI206" s="19"/>
    </row>
    <row r="207" spans="2:35">
      <c r="B207" s="15"/>
      <c r="C207" s="15"/>
      <c r="D207" s="16"/>
      <c r="E207" s="17"/>
      <c r="F207" s="18"/>
      <c r="G207" s="18"/>
      <c r="H207" s="19"/>
      <c r="I207" s="19"/>
      <c r="J207" s="19"/>
      <c r="K207" s="19"/>
      <c r="L207" s="19"/>
      <c r="M207" s="19"/>
      <c r="N207" s="19"/>
      <c r="O207" s="19"/>
      <c r="P207" s="20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20"/>
      <c r="AC207" s="19"/>
      <c r="AD207" s="19"/>
      <c r="AE207" s="19"/>
      <c r="AF207" s="19"/>
      <c r="AG207" s="19"/>
      <c r="AH207" s="20"/>
      <c r="AI207" s="19"/>
    </row>
    <row r="208" spans="2:35">
      <c r="B208" s="21"/>
      <c r="C208" s="15"/>
      <c r="D208" s="16"/>
      <c r="E208" s="18"/>
      <c r="F208" s="18"/>
      <c r="G208" s="18"/>
      <c r="H208" s="19"/>
      <c r="I208" s="19"/>
      <c r="J208" s="19"/>
      <c r="K208" s="19"/>
      <c r="L208" s="22"/>
      <c r="M208" s="19"/>
      <c r="N208" s="19"/>
      <c r="O208" s="19"/>
      <c r="P208" s="19"/>
      <c r="Q208" s="19"/>
      <c r="R208" s="19"/>
      <c r="S208" s="22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22"/>
      <c r="AE208" s="19"/>
      <c r="AF208" s="19"/>
      <c r="AG208" s="19"/>
      <c r="AH208" s="19"/>
      <c r="AI208" s="19"/>
    </row>
    <row r="209" spans="2:35">
      <c r="B209" s="15"/>
      <c r="C209" s="15"/>
      <c r="D209" s="16"/>
      <c r="E209" s="18"/>
      <c r="F209" s="18"/>
      <c r="G209" s="18"/>
      <c r="H209" s="19"/>
      <c r="I209" s="19"/>
      <c r="J209" s="19"/>
      <c r="K209" s="19"/>
      <c r="L209" s="22"/>
      <c r="M209" s="19"/>
      <c r="N209" s="19"/>
      <c r="O209" s="19"/>
      <c r="P209" s="19"/>
      <c r="Q209" s="19"/>
      <c r="R209" s="19"/>
      <c r="S209" s="19"/>
      <c r="T209" s="22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2:35">
      <c r="B210" s="15"/>
      <c r="C210" s="15"/>
      <c r="D210" s="16"/>
      <c r="E210" s="17"/>
      <c r="F210" s="17"/>
      <c r="G210" s="18"/>
      <c r="H210" s="19"/>
      <c r="I210" s="19"/>
      <c r="J210" s="22"/>
      <c r="K210" s="22"/>
      <c r="L210" s="22"/>
      <c r="M210" s="19"/>
      <c r="N210" s="20"/>
      <c r="O210" s="22"/>
      <c r="P210" s="22"/>
      <c r="Q210" s="19"/>
      <c r="R210" s="19"/>
      <c r="S210" s="22"/>
      <c r="T210" s="22"/>
      <c r="U210" s="19"/>
      <c r="V210" s="19"/>
      <c r="W210" s="19"/>
      <c r="X210" s="19"/>
      <c r="Y210" s="22"/>
      <c r="Z210" s="19"/>
      <c r="AA210" s="22"/>
      <c r="AB210" s="19"/>
      <c r="AC210" s="19"/>
      <c r="AD210" s="19"/>
      <c r="AE210" s="19"/>
      <c r="AF210" s="19"/>
      <c r="AG210" s="19"/>
      <c r="AH210" s="19"/>
      <c r="AI210" s="19"/>
    </row>
    <row r="211" spans="2:35">
      <c r="B211" s="15"/>
      <c r="C211" s="15"/>
      <c r="D211" s="16"/>
      <c r="E211" s="17"/>
      <c r="F211" s="18"/>
      <c r="G211" s="18"/>
      <c r="H211" s="19"/>
      <c r="I211" s="19"/>
      <c r="J211" s="22"/>
      <c r="K211" s="19"/>
      <c r="L211" s="22"/>
      <c r="M211" s="19"/>
      <c r="N211" s="20"/>
      <c r="O211" s="22"/>
      <c r="P211" s="22"/>
      <c r="Q211" s="19"/>
      <c r="R211" s="19"/>
      <c r="S211" s="22"/>
      <c r="T211" s="22"/>
      <c r="U211" s="19"/>
      <c r="V211" s="19"/>
      <c r="W211" s="19"/>
      <c r="X211" s="19"/>
      <c r="Y211" s="22"/>
      <c r="Z211" s="19"/>
      <c r="AA211" s="22"/>
      <c r="AB211" s="19"/>
      <c r="AC211" s="19"/>
      <c r="AD211" s="22"/>
      <c r="AE211" s="19"/>
      <c r="AF211" s="19"/>
      <c r="AG211" s="19"/>
      <c r="AH211" s="19"/>
      <c r="AI211" s="19"/>
    </row>
    <row r="212" spans="2:35">
      <c r="B212" s="15"/>
      <c r="C212" s="15"/>
      <c r="D212" s="16"/>
      <c r="E212" s="17"/>
      <c r="F212" s="18"/>
      <c r="G212" s="18"/>
      <c r="H212" s="19"/>
      <c r="I212" s="20"/>
      <c r="J212" s="22"/>
      <c r="K212" s="20"/>
      <c r="L212" s="22"/>
      <c r="M212" s="19"/>
      <c r="N212" s="20"/>
      <c r="O212" s="22"/>
      <c r="P212" s="22"/>
      <c r="Q212" s="19"/>
      <c r="R212" s="19"/>
      <c r="S212" s="19"/>
      <c r="T212" s="22"/>
      <c r="U212" s="20"/>
      <c r="V212" s="20"/>
      <c r="W212" s="19"/>
      <c r="X212" s="19"/>
      <c r="Y212" s="20"/>
      <c r="Z212" s="19"/>
      <c r="AA212" s="22"/>
      <c r="AB212" s="19"/>
      <c r="AC212" s="20"/>
      <c r="AD212" s="19"/>
      <c r="AE212" s="19"/>
      <c r="AF212" s="19"/>
      <c r="AG212" s="19"/>
      <c r="AH212" s="19"/>
      <c r="AI212" s="19"/>
    </row>
    <row r="213" spans="2:35">
      <c r="B213" s="15"/>
      <c r="C213" s="15"/>
      <c r="D213" s="16"/>
      <c r="E213" s="18"/>
      <c r="F213" s="18"/>
      <c r="G213" s="18"/>
      <c r="H213" s="19"/>
      <c r="I213" s="19"/>
      <c r="J213" s="22"/>
      <c r="K213" s="22"/>
      <c r="L213" s="22"/>
      <c r="M213" s="19"/>
      <c r="N213" s="19"/>
      <c r="O213" s="22"/>
      <c r="P213" s="22"/>
      <c r="Q213" s="19"/>
      <c r="R213" s="19"/>
      <c r="S213" s="22"/>
      <c r="T213" s="22"/>
      <c r="U213" s="19"/>
      <c r="V213" s="19"/>
      <c r="W213" s="19"/>
      <c r="X213" s="19"/>
      <c r="Y213" s="19"/>
      <c r="Z213" s="19"/>
      <c r="AA213" s="22"/>
      <c r="AB213" s="19"/>
      <c r="AC213" s="19"/>
      <c r="AD213" s="19"/>
      <c r="AE213" s="19"/>
      <c r="AF213" s="19"/>
      <c r="AG213" s="19"/>
      <c r="AH213" s="19"/>
      <c r="AI213" s="19"/>
    </row>
    <row r="214" spans="2:35">
      <c r="B214" s="15"/>
      <c r="C214" s="15"/>
      <c r="D214" s="16"/>
      <c r="E214" s="18"/>
      <c r="F214" s="18"/>
      <c r="G214" s="18"/>
      <c r="H214" s="19"/>
      <c r="I214" s="19"/>
      <c r="J214" s="19"/>
      <c r="K214" s="19"/>
      <c r="L214" s="19"/>
      <c r="M214" s="19"/>
      <c r="N214" s="19"/>
      <c r="O214" s="22"/>
      <c r="P214" s="22"/>
      <c r="Q214" s="19"/>
      <c r="R214" s="19"/>
      <c r="S214" s="19"/>
      <c r="T214" s="22"/>
      <c r="U214" s="19"/>
      <c r="V214" s="19"/>
      <c r="W214" s="19"/>
      <c r="X214" s="19"/>
      <c r="Y214" s="19"/>
      <c r="Z214" s="19"/>
      <c r="AA214" s="22"/>
      <c r="AB214" s="19"/>
      <c r="AC214" s="19"/>
      <c r="AD214" s="19"/>
      <c r="AE214" s="19"/>
      <c r="AF214" s="19"/>
      <c r="AG214" s="19"/>
      <c r="AH214" s="19"/>
      <c r="AI214" s="19"/>
    </row>
    <row r="215" spans="2:35">
      <c r="B215" s="21"/>
      <c r="C215" s="15"/>
      <c r="D215" s="16"/>
      <c r="E215" s="18"/>
      <c r="F215" s="18"/>
      <c r="G215" s="18"/>
      <c r="H215" s="19"/>
      <c r="I215" s="19"/>
      <c r="J215" s="19"/>
      <c r="K215" s="22"/>
      <c r="L215" s="19"/>
      <c r="M215" s="22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2"/>
      <c r="AB215" s="19"/>
      <c r="AC215" s="19"/>
      <c r="AD215" s="19"/>
      <c r="AE215" s="19"/>
      <c r="AF215" s="19"/>
      <c r="AG215" s="19"/>
      <c r="AH215" s="19"/>
      <c r="AI215" s="19"/>
    </row>
    <row r="216" spans="2:35">
      <c r="B216" s="15"/>
      <c r="C216" s="15"/>
      <c r="D216" s="16"/>
      <c r="E216" s="17"/>
      <c r="F216" s="18"/>
      <c r="G216" s="18"/>
      <c r="H216" s="19"/>
      <c r="I216" s="19"/>
      <c r="J216" s="20"/>
      <c r="K216" s="19"/>
      <c r="L216" s="19"/>
      <c r="M216" s="19"/>
      <c r="N216" s="20"/>
      <c r="O216" s="19"/>
      <c r="P216" s="19"/>
      <c r="Q216" s="20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19"/>
      <c r="AH216" s="20"/>
      <c r="AI216" s="19"/>
    </row>
    <row r="217" spans="2:35">
      <c r="B217" s="15"/>
      <c r="C217" s="15"/>
      <c r="D217" s="16"/>
      <c r="E217" s="17"/>
      <c r="F217" s="18"/>
      <c r="G217" s="18"/>
      <c r="H217" s="19"/>
      <c r="I217" s="19"/>
      <c r="J217" s="19"/>
      <c r="K217" s="19"/>
      <c r="L217" s="20"/>
      <c r="M217" s="19"/>
      <c r="N217" s="20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20"/>
      <c r="AI217" s="19"/>
    </row>
    <row r="218" spans="2:35">
      <c r="B218" s="15"/>
      <c r="C218" s="15"/>
      <c r="D218" s="16"/>
      <c r="E218" s="17"/>
      <c r="F218" s="18"/>
      <c r="G218" s="18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20"/>
      <c r="V218" s="19"/>
      <c r="W218" s="19"/>
      <c r="X218" s="19"/>
      <c r="Y218" s="20"/>
      <c r="Z218" s="20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2:35">
      <c r="B219" s="15"/>
      <c r="C219" s="15"/>
      <c r="D219" s="16"/>
      <c r="E219" s="17"/>
      <c r="F219" s="18"/>
      <c r="G219" s="18"/>
      <c r="H219" s="19"/>
      <c r="I219" s="19"/>
      <c r="J219" s="19"/>
      <c r="K219" s="19"/>
      <c r="L219" s="19"/>
      <c r="M219" s="19"/>
      <c r="N219" s="20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20"/>
      <c r="AB219" s="19"/>
      <c r="AC219" s="19"/>
      <c r="AD219" s="19"/>
      <c r="AE219" s="19"/>
      <c r="AF219" s="19"/>
      <c r="AG219" s="19"/>
      <c r="AH219" s="20"/>
      <c r="AI219" s="19"/>
    </row>
    <row r="220" spans="2:35">
      <c r="B220" s="15"/>
      <c r="C220" s="15"/>
      <c r="D220" s="16"/>
      <c r="E220" s="17"/>
      <c r="F220" s="18"/>
      <c r="G220" s="18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20"/>
      <c r="AC220" s="19"/>
      <c r="AD220" s="19"/>
      <c r="AE220" s="20"/>
      <c r="AF220" s="20"/>
      <c r="AG220" s="19"/>
      <c r="AH220" s="20"/>
      <c r="AI220" s="19"/>
    </row>
    <row r="221" spans="2:35">
      <c r="B221" s="15"/>
      <c r="C221" s="15"/>
      <c r="D221" s="16"/>
      <c r="E221" s="17"/>
      <c r="F221" s="18"/>
      <c r="G221" s="18"/>
      <c r="H221" s="19"/>
      <c r="I221" s="19"/>
      <c r="J221" s="19"/>
      <c r="K221" s="19"/>
      <c r="L221" s="19"/>
      <c r="M221" s="19"/>
      <c r="N221" s="19"/>
      <c r="O221" s="19"/>
      <c r="P221" s="20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20"/>
      <c r="AC221" s="19"/>
      <c r="AD221" s="19"/>
      <c r="AE221" s="19"/>
      <c r="AF221" s="19"/>
      <c r="AG221" s="19"/>
      <c r="AH221" s="19"/>
      <c r="AI221" s="19"/>
    </row>
    <row r="222" spans="2:35">
      <c r="B222" s="15"/>
      <c r="C222" s="15"/>
      <c r="D222" s="16"/>
      <c r="E222" s="17"/>
      <c r="F222" s="18"/>
      <c r="G222" s="18"/>
      <c r="H222" s="19"/>
      <c r="I222" s="19"/>
      <c r="J222" s="19"/>
      <c r="K222" s="19"/>
      <c r="L222" s="19"/>
      <c r="M222" s="19"/>
      <c r="N222" s="20"/>
      <c r="O222" s="19"/>
      <c r="P222" s="20"/>
      <c r="Q222" s="19"/>
      <c r="R222" s="20"/>
      <c r="S222" s="19"/>
      <c r="T222" s="19"/>
      <c r="U222" s="19"/>
      <c r="V222" s="19"/>
      <c r="W222" s="19"/>
      <c r="X222" s="19"/>
      <c r="Y222" s="19"/>
      <c r="Z222" s="19"/>
      <c r="AA222" s="19"/>
      <c r="AB222" s="20"/>
      <c r="AC222" s="19"/>
      <c r="AD222" s="19"/>
      <c r="AE222" s="19"/>
      <c r="AF222" s="20"/>
      <c r="AG222" s="19"/>
      <c r="AH222" s="20"/>
      <c r="AI222" s="19"/>
    </row>
    <row r="223" spans="2:35">
      <c r="B223" s="15"/>
      <c r="C223" s="15"/>
      <c r="D223" s="16"/>
      <c r="E223" s="18"/>
      <c r="F223" s="18"/>
      <c r="G223" s="18"/>
      <c r="H223" s="19"/>
      <c r="I223" s="19"/>
      <c r="J223" s="22"/>
      <c r="K223" s="19"/>
      <c r="L223" s="19"/>
      <c r="M223" s="19"/>
      <c r="N223" s="19"/>
      <c r="O223" s="19"/>
      <c r="P223" s="19"/>
      <c r="Q223" s="19"/>
      <c r="R223" s="19"/>
      <c r="S223" s="19"/>
      <c r="T223" s="22"/>
      <c r="U223" s="19"/>
      <c r="V223" s="19"/>
      <c r="W223" s="22"/>
      <c r="X223" s="22"/>
      <c r="Y223" s="22"/>
      <c r="Z223" s="19"/>
      <c r="AA223" s="19"/>
      <c r="AB223" s="19"/>
      <c r="AC223" s="19"/>
      <c r="AD223" s="19"/>
      <c r="AE223" s="19"/>
      <c r="AF223" s="22"/>
      <c r="AG223" s="19"/>
      <c r="AH223" s="19"/>
      <c r="AI223" s="19"/>
    </row>
    <row r="224" spans="2:35">
      <c r="B224" s="15"/>
      <c r="C224" s="15"/>
      <c r="D224" s="16"/>
      <c r="E224" s="18"/>
      <c r="F224" s="18"/>
      <c r="G224" s="18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2:35">
      <c r="B225" s="15"/>
      <c r="C225" s="15"/>
      <c r="D225" s="16"/>
      <c r="E225" s="17"/>
      <c r="F225" s="18"/>
      <c r="G225" s="18"/>
      <c r="H225" s="19"/>
      <c r="I225" s="19"/>
      <c r="J225" s="20"/>
      <c r="K225" s="19"/>
      <c r="L225" s="19"/>
      <c r="M225" s="19"/>
      <c r="N225" s="19"/>
      <c r="O225" s="19"/>
      <c r="P225" s="20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19"/>
      <c r="AH225" s="20"/>
      <c r="AI225" s="19"/>
    </row>
    <row r="226" spans="2:35">
      <c r="B226" s="15"/>
      <c r="C226" s="15"/>
      <c r="D226" s="16"/>
      <c r="E226" s="17"/>
      <c r="F226" s="18"/>
      <c r="G226" s="18"/>
      <c r="H226" s="19"/>
      <c r="I226" s="19"/>
      <c r="J226" s="20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20"/>
      <c r="AC226" s="20"/>
      <c r="AD226" s="19"/>
      <c r="AE226" s="19"/>
      <c r="AF226" s="20"/>
      <c r="AG226" s="19"/>
      <c r="AH226" s="19"/>
      <c r="AI226" s="19"/>
    </row>
    <row r="227" spans="2:35">
      <c r="B227" s="15"/>
      <c r="C227" s="15"/>
      <c r="D227" s="16"/>
      <c r="E227" s="18"/>
      <c r="F227" s="18"/>
      <c r="G227" s="18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2:35">
      <c r="B228" s="15"/>
      <c r="C228" s="15"/>
      <c r="D228" s="16"/>
      <c r="E228" s="18"/>
      <c r="F228" s="18"/>
      <c r="G228" s="18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2:35">
      <c r="B229" s="15"/>
      <c r="C229" s="15"/>
      <c r="D229" s="16"/>
      <c r="E229" s="17"/>
      <c r="F229" s="18"/>
      <c r="G229" s="18"/>
      <c r="H229" s="19"/>
      <c r="I229" s="19"/>
      <c r="J229" s="19"/>
      <c r="K229" s="19"/>
      <c r="L229" s="19"/>
      <c r="M229" s="19"/>
      <c r="N229" s="19"/>
      <c r="O229" s="19"/>
      <c r="P229" s="20"/>
      <c r="Q229" s="19"/>
      <c r="R229" s="19"/>
      <c r="S229" s="19"/>
      <c r="T229" s="19"/>
      <c r="U229" s="19"/>
      <c r="V229" s="19"/>
      <c r="W229" s="19"/>
      <c r="X229" s="20"/>
      <c r="Y229" s="19"/>
      <c r="Z229" s="19"/>
      <c r="AA229" s="19"/>
      <c r="AB229" s="19"/>
      <c r="AC229" s="19"/>
      <c r="AD229" s="20"/>
      <c r="AE229" s="19"/>
      <c r="AF229" s="20"/>
      <c r="AG229" s="19"/>
      <c r="AH229" s="20"/>
      <c r="AI229" s="19"/>
    </row>
    <row r="230" spans="2:35">
      <c r="B230" s="15"/>
      <c r="C230" s="15"/>
      <c r="D230" s="16"/>
      <c r="E230" s="17"/>
      <c r="F230" s="18"/>
      <c r="G230" s="18"/>
      <c r="H230" s="19"/>
      <c r="I230" s="19"/>
      <c r="J230" s="19"/>
      <c r="K230" s="19"/>
      <c r="L230" s="19"/>
      <c r="M230" s="19"/>
      <c r="N230" s="20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20"/>
      <c r="AF230" s="20"/>
      <c r="AG230" s="19"/>
      <c r="AH230" s="20"/>
      <c r="AI230" s="19"/>
    </row>
    <row r="231" spans="2:35">
      <c r="B231" s="15"/>
      <c r="C231" s="15"/>
      <c r="D231" s="16"/>
      <c r="E231" s="17"/>
      <c r="F231" s="18"/>
      <c r="G231" s="18"/>
      <c r="H231" s="19"/>
      <c r="I231" s="19"/>
      <c r="J231" s="19"/>
      <c r="K231" s="19"/>
      <c r="L231" s="22"/>
      <c r="M231" s="19"/>
      <c r="N231" s="20"/>
      <c r="O231" s="19"/>
      <c r="P231" s="20"/>
      <c r="Q231" s="19"/>
      <c r="R231" s="19"/>
      <c r="S231" s="19"/>
      <c r="T231" s="22"/>
      <c r="U231" s="19"/>
      <c r="V231" s="19"/>
      <c r="W231" s="19"/>
      <c r="X231" s="19"/>
      <c r="Y231" s="19"/>
      <c r="Z231" s="19"/>
      <c r="AA231" s="22"/>
      <c r="AB231" s="19"/>
      <c r="AC231" s="19"/>
      <c r="AD231" s="19"/>
      <c r="AE231" s="19"/>
      <c r="AF231" s="19"/>
      <c r="AG231" s="19"/>
      <c r="AH231" s="19"/>
      <c r="AI231" s="19"/>
    </row>
    <row r="232" spans="2:35">
      <c r="B232" s="15"/>
      <c r="C232" s="15"/>
      <c r="D232" s="16"/>
      <c r="E232" s="17"/>
      <c r="F232" s="18"/>
      <c r="G232" s="18"/>
      <c r="H232" s="19"/>
      <c r="I232" s="19"/>
      <c r="J232" s="20"/>
      <c r="K232" s="19"/>
      <c r="L232" s="22"/>
      <c r="M232" s="19"/>
      <c r="N232" s="19"/>
      <c r="O232" s="22"/>
      <c r="P232" s="22"/>
      <c r="Q232" s="20"/>
      <c r="R232" s="19"/>
      <c r="S232" s="19"/>
      <c r="T232" s="22"/>
      <c r="U232" s="19"/>
      <c r="V232" s="19"/>
      <c r="W232" s="19"/>
      <c r="X232" s="19"/>
      <c r="Y232" s="22"/>
      <c r="Z232" s="19"/>
      <c r="AA232" s="22"/>
      <c r="AB232" s="20"/>
      <c r="AC232" s="19"/>
      <c r="AD232" s="22"/>
      <c r="AE232" s="20"/>
      <c r="AF232" s="19"/>
      <c r="AG232" s="19"/>
      <c r="AH232" s="19"/>
      <c r="AI232" s="19"/>
    </row>
    <row r="233" spans="2:35">
      <c r="B233" s="15"/>
      <c r="C233" s="15"/>
      <c r="D233" s="16"/>
      <c r="E233" s="17"/>
      <c r="F233" s="18"/>
      <c r="G233" s="18"/>
      <c r="H233" s="19"/>
      <c r="I233" s="19"/>
      <c r="J233" s="22"/>
      <c r="K233" s="22"/>
      <c r="L233" s="22"/>
      <c r="M233" s="19"/>
      <c r="N233" s="19"/>
      <c r="O233" s="19"/>
      <c r="P233" s="20"/>
      <c r="Q233" s="20"/>
      <c r="R233" s="19"/>
      <c r="S233" s="19"/>
      <c r="T233" s="19"/>
      <c r="U233" s="19"/>
      <c r="V233" s="19"/>
      <c r="W233" s="22"/>
      <c r="X233" s="19"/>
      <c r="Y233" s="22"/>
      <c r="Z233" s="19"/>
      <c r="AA233" s="22"/>
      <c r="AB233" s="20"/>
      <c r="AC233" s="19"/>
      <c r="AD233" s="22"/>
      <c r="AE233" s="19"/>
      <c r="AF233" s="19"/>
      <c r="AG233" s="19"/>
      <c r="AH233" s="19"/>
      <c r="AI233" s="19"/>
    </row>
    <row r="234" spans="2:35">
      <c r="B234" s="15"/>
      <c r="C234" s="15"/>
      <c r="D234" s="16"/>
      <c r="E234" s="17"/>
      <c r="F234" s="18"/>
      <c r="G234" s="18"/>
      <c r="H234" s="19"/>
      <c r="I234" s="19"/>
      <c r="J234" s="22"/>
      <c r="K234" s="19"/>
      <c r="L234" s="22"/>
      <c r="M234" s="19"/>
      <c r="N234" s="20"/>
      <c r="O234" s="19"/>
      <c r="P234" s="19"/>
      <c r="Q234" s="19"/>
      <c r="R234" s="19"/>
      <c r="S234" s="22"/>
      <c r="T234" s="22"/>
      <c r="U234" s="19"/>
      <c r="V234" s="19"/>
      <c r="W234" s="19"/>
      <c r="X234" s="19"/>
      <c r="Y234" s="22"/>
      <c r="Z234" s="19"/>
      <c r="AA234" s="19"/>
      <c r="AB234" s="20"/>
      <c r="AC234" s="19"/>
      <c r="AD234" s="22"/>
      <c r="AE234" s="19"/>
      <c r="AF234" s="20"/>
      <c r="AG234" s="19"/>
      <c r="AH234" s="20"/>
      <c r="AI234" s="19"/>
    </row>
    <row r="235" spans="2:35">
      <c r="B235" s="15"/>
      <c r="C235" s="15"/>
      <c r="D235" s="16"/>
      <c r="E235" s="17"/>
      <c r="F235" s="18"/>
      <c r="G235" s="18"/>
      <c r="H235" s="19"/>
      <c r="I235" s="19"/>
      <c r="J235" s="22"/>
      <c r="K235" s="22"/>
      <c r="L235" s="22"/>
      <c r="M235" s="19"/>
      <c r="N235" s="20"/>
      <c r="O235" s="22"/>
      <c r="P235" s="22"/>
      <c r="Q235" s="19"/>
      <c r="R235" s="19"/>
      <c r="S235" s="19"/>
      <c r="T235" s="22"/>
      <c r="U235" s="19"/>
      <c r="V235" s="19"/>
      <c r="W235" s="19"/>
      <c r="X235" s="19"/>
      <c r="Y235" s="19"/>
      <c r="Z235" s="19"/>
      <c r="AA235" s="19"/>
      <c r="AB235" s="22"/>
      <c r="AC235" s="22"/>
      <c r="AD235" s="22"/>
      <c r="AE235" s="20"/>
      <c r="AF235" s="19"/>
      <c r="AG235" s="19"/>
      <c r="AH235" s="19"/>
      <c r="AI235" s="19"/>
    </row>
    <row r="236" spans="2:35">
      <c r="B236" s="15"/>
      <c r="C236" s="15"/>
      <c r="D236" s="16"/>
      <c r="E236" s="17"/>
      <c r="F236" s="18"/>
      <c r="G236" s="18"/>
      <c r="H236" s="19"/>
      <c r="I236" s="19"/>
      <c r="J236" s="22"/>
      <c r="K236" s="22"/>
      <c r="L236" s="22"/>
      <c r="M236" s="19"/>
      <c r="N236" s="19"/>
      <c r="O236" s="22"/>
      <c r="P236" s="22"/>
      <c r="Q236" s="19"/>
      <c r="R236" s="19"/>
      <c r="S236" s="22"/>
      <c r="T236" s="22"/>
      <c r="U236" s="19"/>
      <c r="V236" s="19"/>
      <c r="W236" s="19"/>
      <c r="X236" s="20"/>
      <c r="Y236" s="19"/>
      <c r="Z236" s="19"/>
      <c r="AA236" s="19"/>
      <c r="AB236" s="20"/>
      <c r="AC236" s="19"/>
      <c r="AD236" s="20"/>
      <c r="AE236" s="19"/>
      <c r="AF236" s="20"/>
      <c r="AG236" s="19"/>
      <c r="AH236" s="20"/>
      <c r="AI236" s="19"/>
    </row>
    <row r="237" spans="2:35">
      <c r="B237" s="15"/>
      <c r="C237" s="15"/>
      <c r="D237" s="16"/>
      <c r="E237" s="18"/>
      <c r="F237" s="18"/>
      <c r="G237" s="18"/>
      <c r="H237" s="19"/>
      <c r="I237" s="19"/>
      <c r="J237" s="22"/>
      <c r="K237" s="19"/>
      <c r="L237" s="22"/>
      <c r="M237" s="19"/>
      <c r="N237" s="19"/>
      <c r="O237" s="22"/>
      <c r="P237" s="22"/>
      <c r="Q237" s="19"/>
      <c r="R237" s="19"/>
      <c r="S237" s="19"/>
      <c r="T237" s="22"/>
      <c r="U237" s="19"/>
      <c r="V237" s="19"/>
      <c r="W237" s="19"/>
      <c r="X237" s="19"/>
      <c r="Y237" s="22"/>
      <c r="Z237" s="19"/>
      <c r="AA237" s="22"/>
      <c r="AB237" s="19"/>
      <c r="AC237" s="19"/>
      <c r="AD237" s="19"/>
      <c r="AE237" s="19"/>
      <c r="AF237" s="19"/>
      <c r="AG237" s="19"/>
      <c r="AH237" s="19"/>
      <c r="AI237" s="19"/>
    </row>
    <row r="238" spans="2:35">
      <c r="B238" s="21"/>
      <c r="C238" s="21"/>
      <c r="D238" s="16"/>
      <c r="E238" s="17"/>
      <c r="F238" s="18"/>
      <c r="G238" s="18"/>
      <c r="H238" s="19"/>
      <c r="I238" s="19"/>
      <c r="J238" s="22"/>
      <c r="K238" s="22"/>
      <c r="L238" s="22"/>
      <c r="M238" s="19"/>
      <c r="N238" s="19"/>
      <c r="O238" s="19"/>
      <c r="P238" s="19"/>
      <c r="Q238" s="22"/>
      <c r="R238" s="19"/>
      <c r="S238" s="22"/>
      <c r="T238" s="22"/>
      <c r="U238" s="19"/>
      <c r="V238" s="19"/>
      <c r="W238" s="19"/>
      <c r="X238" s="19"/>
      <c r="Y238" s="19"/>
      <c r="Z238" s="19"/>
      <c r="AA238" s="19"/>
      <c r="AB238" s="19"/>
      <c r="AC238" s="19"/>
      <c r="AD238" s="22"/>
      <c r="AE238" s="19"/>
      <c r="AF238" s="20"/>
      <c r="AG238" s="19"/>
      <c r="AH238" s="20"/>
      <c r="AI238" s="19"/>
    </row>
    <row r="239" spans="2:35">
      <c r="B239" s="15"/>
      <c r="C239" s="15"/>
      <c r="D239" s="16"/>
      <c r="E239" s="23"/>
      <c r="F239" s="18"/>
      <c r="G239" s="18"/>
      <c r="H239" s="19"/>
      <c r="I239" s="19"/>
      <c r="J239" s="22"/>
      <c r="K239" s="19"/>
      <c r="L239" s="19"/>
      <c r="M239" s="19"/>
      <c r="N239" s="19"/>
      <c r="O239" s="22"/>
      <c r="P239" s="22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22"/>
      <c r="AE239" s="19"/>
      <c r="AF239" s="19"/>
      <c r="AG239" s="19"/>
      <c r="AH239" s="20"/>
      <c r="AI239" s="19"/>
    </row>
    <row r="240" spans="2:35">
      <c r="B240" s="15"/>
      <c r="C240" s="15"/>
      <c r="D240" s="16"/>
      <c r="E240" s="23"/>
      <c r="F240" s="18"/>
      <c r="G240" s="18"/>
      <c r="H240" s="19"/>
      <c r="I240" s="19"/>
      <c r="J240" s="22"/>
      <c r="K240" s="19"/>
      <c r="L240" s="19"/>
      <c r="M240" s="19"/>
      <c r="N240" s="19"/>
      <c r="O240" s="19"/>
      <c r="P240" s="19"/>
      <c r="Q240" s="19"/>
      <c r="R240" s="19"/>
      <c r="S240" s="22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20"/>
      <c r="AE240" s="19"/>
      <c r="AF240" s="20"/>
      <c r="AG240" s="19"/>
      <c r="AH240" s="20"/>
      <c r="AI240" s="19"/>
    </row>
    <row r="241" spans="1:154">
      <c r="B241" s="15"/>
      <c r="C241" s="15"/>
      <c r="D241" s="16"/>
      <c r="E241" s="23"/>
      <c r="F241" s="18"/>
      <c r="G241" s="18"/>
      <c r="H241" s="19"/>
      <c r="I241" s="19"/>
      <c r="J241" s="20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20"/>
      <c r="AI241" s="19"/>
    </row>
    <row r="242" spans="1:154">
      <c r="B242" s="15"/>
      <c r="C242" s="15"/>
      <c r="D242" s="16"/>
      <c r="E242" s="23"/>
      <c r="F242" s="18"/>
      <c r="G242" s="18"/>
      <c r="H242" s="19"/>
      <c r="I242" s="19"/>
      <c r="J242" s="20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20"/>
      <c r="AC242" s="20"/>
      <c r="AD242" s="19"/>
      <c r="AE242" s="19"/>
      <c r="AF242" s="20"/>
      <c r="AG242" s="19"/>
      <c r="AH242" s="20"/>
      <c r="AI242" s="19"/>
    </row>
    <row r="243" spans="1:154">
      <c r="B243" s="15"/>
      <c r="C243" s="15"/>
      <c r="D243" s="16"/>
      <c r="E243" s="24"/>
      <c r="F243" s="18"/>
      <c r="G243" s="18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154">
      <c r="B244" s="15"/>
      <c r="C244" s="15"/>
      <c r="D244" s="16"/>
      <c r="E244" s="24"/>
      <c r="F244" s="18"/>
      <c r="G244" s="18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154">
      <c r="B245" s="15"/>
      <c r="C245" s="15"/>
      <c r="D245" s="16"/>
      <c r="E245" s="24"/>
      <c r="F245" s="18"/>
      <c r="G245" s="1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154">
      <c r="B246" s="15"/>
      <c r="C246" s="15"/>
      <c r="D246" s="16"/>
      <c r="E246" s="23"/>
      <c r="F246" s="18"/>
      <c r="G246" s="18"/>
      <c r="H246" s="19"/>
      <c r="I246" s="19"/>
      <c r="J246" s="20"/>
      <c r="K246" s="19"/>
      <c r="L246" s="19"/>
      <c r="M246" s="19"/>
      <c r="N246" s="20"/>
      <c r="O246" s="19"/>
      <c r="P246" s="20"/>
      <c r="Q246" s="19"/>
      <c r="R246" s="19"/>
      <c r="S246" s="19"/>
      <c r="T246" s="22"/>
      <c r="U246" s="19"/>
      <c r="V246" s="19"/>
      <c r="W246" s="19"/>
      <c r="X246" s="19"/>
      <c r="Y246" s="19"/>
      <c r="Z246" s="19"/>
      <c r="AA246" s="19"/>
      <c r="AB246" s="20"/>
      <c r="AC246" s="19"/>
      <c r="AD246" s="19"/>
      <c r="AE246" s="19"/>
      <c r="AF246" s="20"/>
      <c r="AG246" s="19"/>
      <c r="AH246" s="20"/>
      <c r="AI246" s="19"/>
    </row>
    <row r="247" spans="1:154">
      <c r="B247" s="15"/>
      <c r="C247" s="15"/>
      <c r="D247" s="16"/>
      <c r="E247" s="23"/>
      <c r="F247" s="18"/>
      <c r="G247" s="18"/>
      <c r="H247" s="19"/>
      <c r="I247" s="19"/>
      <c r="J247" s="19"/>
      <c r="K247" s="19"/>
      <c r="L247" s="19"/>
      <c r="M247" s="19"/>
      <c r="N247" s="20"/>
      <c r="O247" s="22"/>
      <c r="P247" s="22"/>
      <c r="Q247" s="20"/>
      <c r="R247" s="19"/>
      <c r="S247" s="19"/>
      <c r="T247" s="22"/>
      <c r="U247" s="22"/>
      <c r="V247" s="22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19"/>
      <c r="AH247" s="20"/>
      <c r="AI247" s="19"/>
    </row>
    <row r="248" spans="1:154">
      <c r="B248" s="15"/>
      <c r="C248" s="15"/>
      <c r="D248" s="16"/>
      <c r="E248" s="23"/>
      <c r="F248" s="18"/>
      <c r="G248" s="18"/>
      <c r="H248" s="19"/>
      <c r="I248" s="19"/>
      <c r="J248" s="22"/>
      <c r="K248" s="22"/>
      <c r="L248" s="22"/>
      <c r="M248" s="22"/>
      <c r="N248" s="20"/>
      <c r="O248" s="22"/>
      <c r="P248" s="22"/>
      <c r="Q248" s="19"/>
      <c r="R248" s="19"/>
      <c r="S248" s="19"/>
      <c r="T248" s="22"/>
      <c r="U248" s="22"/>
      <c r="V248" s="22"/>
      <c r="W248" s="19"/>
      <c r="X248" s="19"/>
      <c r="Y248" s="22"/>
      <c r="Z248" s="19"/>
      <c r="AA248" s="20"/>
      <c r="AB248" s="19"/>
      <c r="AC248" s="19"/>
      <c r="AD248" s="22"/>
      <c r="AE248" s="19"/>
      <c r="AF248" s="19"/>
      <c r="AG248" s="22"/>
      <c r="AH248" s="20"/>
      <c r="AI248" s="19"/>
    </row>
    <row r="249" spans="1:154">
      <c r="B249" s="15"/>
      <c r="C249" s="15"/>
      <c r="D249" s="16"/>
      <c r="E249" s="23"/>
      <c r="F249" s="18"/>
      <c r="G249" s="18"/>
      <c r="H249" s="19"/>
      <c r="I249" s="19"/>
      <c r="J249" s="20"/>
      <c r="K249" s="19"/>
      <c r="L249" s="22"/>
      <c r="M249" s="22"/>
      <c r="N249" s="19"/>
      <c r="O249" s="19"/>
      <c r="P249" s="19"/>
      <c r="Q249" s="20"/>
      <c r="R249" s="19"/>
      <c r="S249" s="22"/>
      <c r="T249" s="22"/>
      <c r="U249" s="19"/>
      <c r="V249" s="19"/>
      <c r="W249" s="22"/>
      <c r="X249" s="19"/>
      <c r="Y249" s="19"/>
      <c r="Z249" s="22"/>
      <c r="AA249" s="19"/>
      <c r="AB249" s="20"/>
      <c r="AC249" s="19"/>
      <c r="AD249" s="19"/>
      <c r="AE249" s="20"/>
      <c r="AF249" s="20"/>
      <c r="AG249" s="19"/>
      <c r="AH249" s="19"/>
      <c r="AI249" s="19"/>
    </row>
    <row r="250" spans="1:154">
      <c r="B250" s="15"/>
      <c r="C250" s="15"/>
      <c r="D250" s="16"/>
      <c r="E250" s="23"/>
      <c r="F250" s="18"/>
      <c r="G250" s="18"/>
      <c r="H250" s="19"/>
      <c r="I250" s="19"/>
      <c r="J250" s="22"/>
      <c r="K250" s="22"/>
      <c r="L250" s="22"/>
      <c r="M250" s="19"/>
      <c r="N250" s="19"/>
      <c r="O250" s="22"/>
      <c r="P250" s="22"/>
      <c r="Q250" s="19"/>
      <c r="R250" s="19"/>
      <c r="S250" s="22"/>
      <c r="T250" s="22"/>
      <c r="U250" s="19"/>
      <c r="V250" s="19"/>
      <c r="W250" s="22"/>
      <c r="X250" s="22"/>
      <c r="Y250" s="19"/>
      <c r="Z250" s="19"/>
      <c r="AA250" s="19"/>
      <c r="AB250" s="20"/>
      <c r="AC250" s="19"/>
      <c r="AD250" s="22"/>
      <c r="AE250" s="20"/>
      <c r="AF250" s="20"/>
      <c r="AG250" s="19"/>
      <c r="AH250" s="19"/>
      <c r="AI250" s="19"/>
    </row>
    <row r="251" spans="1:154" s="33" customFormat="1">
      <c r="A251"/>
      <c r="B251" s="15"/>
      <c r="C251" s="15"/>
      <c r="D251" s="16"/>
      <c r="E251" s="23"/>
      <c r="F251" s="18"/>
      <c r="G251" s="18"/>
      <c r="H251" s="19"/>
      <c r="I251" s="19"/>
      <c r="J251" s="22"/>
      <c r="K251" s="22"/>
      <c r="L251" s="19"/>
      <c r="M251" s="19"/>
      <c r="N251" s="19"/>
      <c r="O251" s="22"/>
      <c r="P251" s="22"/>
      <c r="Q251" s="20"/>
      <c r="R251" s="19"/>
      <c r="S251" s="22"/>
      <c r="T251" s="22"/>
      <c r="U251" s="19"/>
      <c r="V251" s="19"/>
      <c r="W251" s="19"/>
      <c r="X251" s="19"/>
      <c r="Y251" s="22"/>
      <c r="Z251" s="19"/>
      <c r="AA251" s="19"/>
      <c r="AB251" s="20"/>
      <c r="AC251" s="19"/>
      <c r="AD251" s="22"/>
      <c r="AE251" s="19"/>
      <c r="AF251" s="20"/>
      <c r="AG251" s="19"/>
      <c r="AH251" s="19"/>
      <c r="AI251" s="19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</row>
    <row r="252" spans="1:154">
      <c r="B252" s="15"/>
      <c r="C252" s="15"/>
      <c r="D252" s="16"/>
      <c r="E252" s="24"/>
      <c r="F252" s="18"/>
      <c r="G252" s="18"/>
      <c r="H252" s="19"/>
      <c r="I252" s="19"/>
      <c r="J252" s="22"/>
      <c r="K252" s="22"/>
      <c r="L252" s="22"/>
      <c r="M252" s="19"/>
      <c r="N252" s="19"/>
      <c r="O252" s="22"/>
      <c r="P252" s="22"/>
      <c r="Q252" s="19"/>
      <c r="R252" s="19"/>
      <c r="S252" s="19"/>
      <c r="T252" s="22"/>
      <c r="U252" s="19"/>
      <c r="V252" s="19"/>
      <c r="W252" s="19"/>
      <c r="X252" s="19"/>
      <c r="Y252" s="19"/>
      <c r="Z252" s="19"/>
      <c r="AA252" s="19"/>
      <c r="AB252" s="22"/>
      <c r="AC252" s="22"/>
      <c r="AD252" s="22"/>
      <c r="AE252" s="19"/>
      <c r="AF252" s="19"/>
      <c r="AG252" s="19"/>
      <c r="AH252" s="19"/>
      <c r="AI252" s="19"/>
    </row>
    <row r="253" spans="1:154">
      <c r="B253" s="15"/>
      <c r="C253" s="15"/>
      <c r="D253" s="16"/>
      <c r="E253" s="23"/>
      <c r="F253" s="18"/>
      <c r="G253" s="18"/>
      <c r="H253" s="19"/>
      <c r="I253" s="19"/>
      <c r="J253" s="22"/>
      <c r="K253" s="22"/>
      <c r="L253" s="22"/>
      <c r="M253" s="19"/>
      <c r="N253" s="19"/>
      <c r="O253" s="22"/>
      <c r="P253" s="22"/>
      <c r="Q253" s="19"/>
      <c r="R253" s="19"/>
      <c r="S253" s="22"/>
      <c r="T253" s="22"/>
      <c r="U253" s="19"/>
      <c r="V253" s="19"/>
      <c r="W253" s="19"/>
      <c r="X253" s="19"/>
      <c r="Y253" s="19"/>
      <c r="Z253" s="19"/>
      <c r="AA253" s="19"/>
      <c r="AB253" s="20"/>
      <c r="AC253" s="20"/>
      <c r="AD253" s="22"/>
      <c r="AE253" s="19"/>
      <c r="AF253" s="20"/>
      <c r="AG253" s="19"/>
      <c r="AH253" s="20"/>
      <c r="AI253" s="19"/>
    </row>
    <row r="254" spans="1:154">
      <c r="B254" s="15"/>
      <c r="C254" s="15"/>
      <c r="D254" s="16"/>
      <c r="E254" s="23"/>
      <c r="F254" s="18"/>
      <c r="G254" s="18"/>
      <c r="H254" s="19"/>
      <c r="I254" s="19"/>
      <c r="J254" s="22"/>
      <c r="K254" s="22"/>
      <c r="L254" s="22"/>
      <c r="M254" s="19"/>
      <c r="N254" s="19"/>
      <c r="O254" s="19"/>
      <c r="P254" s="19"/>
      <c r="Q254" s="19"/>
      <c r="R254" s="19"/>
      <c r="S254" s="19"/>
      <c r="T254" s="22"/>
      <c r="U254" s="19"/>
      <c r="V254" s="19"/>
      <c r="W254" s="19"/>
      <c r="X254" s="19"/>
      <c r="Y254" s="22"/>
      <c r="Z254" s="19"/>
      <c r="AA254" s="19"/>
      <c r="AB254" s="20"/>
      <c r="AC254" s="20"/>
      <c r="AD254" s="22"/>
      <c r="AE254" s="19"/>
      <c r="AF254" s="22"/>
      <c r="AG254" s="19"/>
      <c r="AH254" s="20"/>
      <c r="AI254" s="19"/>
    </row>
    <row r="255" spans="1:154">
      <c r="B255" s="15"/>
      <c r="C255" s="15"/>
      <c r="D255" s="16"/>
      <c r="E255" s="23"/>
      <c r="F255" s="18"/>
      <c r="G255" s="18"/>
      <c r="H255" s="19"/>
      <c r="I255" s="19"/>
      <c r="J255" s="20"/>
      <c r="K255" s="19"/>
      <c r="L255" s="22"/>
      <c r="M255" s="19"/>
      <c r="N255" s="20"/>
      <c r="O255" s="19"/>
      <c r="P255" s="19"/>
      <c r="Q255" s="19"/>
      <c r="R255" s="19"/>
      <c r="S255" s="22"/>
      <c r="T255" s="22"/>
      <c r="U255" s="19"/>
      <c r="V255" s="19"/>
      <c r="W255" s="19"/>
      <c r="X255" s="19"/>
      <c r="Y255" s="22"/>
      <c r="Z255" s="19"/>
      <c r="AA255" s="19"/>
      <c r="AB255" s="19"/>
      <c r="AC255" s="19"/>
      <c r="AD255" s="22"/>
      <c r="AE255" s="19"/>
      <c r="AF255" s="19"/>
      <c r="AG255" s="19"/>
      <c r="AH255" s="19"/>
      <c r="AI255" s="19"/>
    </row>
    <row r="256" spans="1:154">
      <c r="B256" s="21"/>
      <c r="C256" s="15"/>
      <c r="D256" s="16"/>
      <c r="E256" s="23"/>
      <c r="F256" s="18"/>
      <c r="G256" s="18"/>
      <c r="H256" s="19"/>
      <c r="I256" s="19"/>
      <c r="J256" s="22"/>
      <c r="K256" s="19"/>
      <c r="L256" s="22"/>
      <c r="M256" s="19"/>
      <c r="N256" s="19"/>
      <c r="O256" s="22"/>
      <c r="P256" s="22"/>
      <c r="Q256" s="19"/>
      <c r="R256" s="19"/>
      <c r="S256" s="22"/>
      <c r="T256" s="22"/>
      <c r="U256" s="19"/>
      <c r="V256" s="19"/>
      <c r="W256" s="19"/>
      <c r="X256" s="19"/>
      <c r="Y256" s="22"/>
      <c r="Z256" s="19"/>
      <c r="AA256" s="19"/>
      <c r="AB256" s="20"/>
      <c r="AC256" s="20"/>
      <c r="AD256" s="20"/>
      <c r="AE256" s="19"/>
      <c r="AF256" s="20"/>
      <c r="AG256" s="19"/>
      <c r="AH256" s="19"/>
      <c r="AI256" s="19"/>
    </row>
    <row r="257" spans="2:35">
      <c r="B257" s="15"/>
      <c r="C257" s="15"/>
      <c r="D257" s="16"/>
      <c r="E257" s="23"/>
      <c r="F257" s="18"/>
      <c r="G257" s="18"/>
      <c r="H257" s="19"/>
      <c r="I257" s="19"/>
      <c r="J257" s="20"/>
      <c r="K257" s="19"/>
      <c r="L257" s="19"/>
      <c r="M257" s="19"/>
      <c r="N257" s="20"/>
      <c r="O257" s="19"/>
      <c r="P257" s="20"/>
      <c r="Q257" s="19"/>
      <c r="R257" s="20"/>
      <c r="S257" s="19"/>
      <c r="T257" s="19"/>
      <c r="U257" s="20"/>
      <c r="V257" s="20"/>
      <c r="W257" s="19"/>
      <c r="X257" s="19"/>
      <c r="Y257" s="19"/>
      <c r="Z257" s="19"/>
      <c r="AA257" s="19"/>
      <c r="AB257" s="19"/>
      <c r="AC257" s="19"/>
      <c r="AD257" s="20"/>
      <c r="AE257" s="19"/>
      <c r="AF257" s="19"/>
      <c r="AG257" s="19"/>
      <c r="AH257" s="20"/>
      <c r="AI257" s="19"/>
    </row>
    <row r="258" spans="2:35">
      <c r="B258" s="15"/>
      <c r="C258" s="15"/>
      <c r="D258" s="16"/>
      <c r="E258" s="24"/>
      <c r="F258" s="18"/>
      <c r="G258" s="1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22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2:35">
      <c r="B259" s="15"/>
      <c r="C259" s="15"/>
      <c r="D259" s="16"/>
      <c r="E259" s="24"/>
      <c r="F259" s="18"/>
      <c r="G259" s="1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2:35">
      <c r="B260" s="15"/>
      <c r="C260" s="15"/>
      <c r="D260" s="16"/>
      <c r="E260" s="24"/>
      <c r="F260" s="18"/>
      <c r="G260" s="1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2:35">
      <c r="B261" s="15"/>
      <c r="C261" s="15"/>
      <c r="D261" s="16"/>
      <c r="E261" s="24"/>
      <c r="F261" s="18"/>
      <c r="G261" s="1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2:35">
      <c r="B262" s="15"/>
      <c r="C262" s="15"/>
      <c r="D262" s="16"/>
      <c r="E262" s="24"/>
      <c r="F262" s="18"/>
      <c r="G262" s="18"/>
      <c r="H262" s="19"/>
      <c r="I262" s="19"/>
      <c r="J262" s="19"/>
      <c r="K262" s="22"/>
      <c r="L262" s="22"/>
      <c r="M262" s="19"/>
      <c r="N262" s="19"/>
      <c r="O262" s="19"/>
      <c r="P262" s="19"/>
      <c r="Q262" s="19"/>
      <c r="R262" s="19"/>
      <c r="S262" s="19"/>
      <c r="T262" s="22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2:35">
      <c r="B263" s="15"/>
      <c r="C263" s="15"/>
      <c r="D263" s="16"/>
      <c r="E263" s="23"/>
      <c r="F263" s="18"/>
      <c r="G263" s="18"/>
      <c r="H263" s="19"/>
      <c r="I263" s="19"/>
      <c r="J263" s="19"/>
      <c r="K263" s="19"/>
      <c r="L263" s="19"/>
      <c r="M263" s="19"/>
      <c r="N263" s="19"/>
      <c r="O263" s="19"/>
      <c r="P263" s="20"/>
      <c r="Q263" s="20"/>
      <c r="R263" s="19"/>
      <c r="S263" s="19"/>
      <c r="T263" s="19"/>
      <c r="U263" s="19"/>
      <c r="V263" s="19"/>
      <c r="W263" s="19"/>
      <c r="X263" s="20"/>
      <c r="Y263" s="19"/>
      <c r="Z263" s="19"/>
      <c r="AA263" s="19"/>
      <c r="AB263" s="20"/>
      <c r="AC263" s="19"/>
      <c r="AD263" s="19"/>
      <c r="AE263" s="20"/>
      <c r="AF263" s="20"/>
      <c r="AG263" s="19"/>
      <c r="AH263" s="19"/>
      <c r="AI263" s="19"/>
    </row>
    <row r="264" spans="2:35">
      <c r="B264" s="15"/>
      <c r="C264" s="15"/>
      <c r="D264" s="16"/>
      <c r="E264" s="23"/>
      <c r="F264" s="18"/>
      <c r="G264" s="18"/>
      <c r="H264" s="19"/>
      <c r="I264" s="19"/>
      <c r="J264" s="19"/>
      <c r="K264" s="19"/>
      <c r="L264" s="19"/>
      <c r="M264" s="20"/>
      <c r="N264" s="19"/>
      <c r="O264" s="19"/>
      <c r="P264" s="19"/>
      <c r="Q264" s="19"/>
      <c r="R264" s="20"/>
      <c r="S264" s="19"/>
      <c r="T264" s="19"/>
      <c r="U264" s="19"/>
      <c r="V264" s="20"/>
      <c r="W264" s="19"/>
      <c r="X264" s="19"/>
      <c r="Y264" s="19"/>
      <c r="Z264" s="19"/>
      <c r="AA264" s="20"/>
      <c r="AB264" s="19"/>
      <c r="AC264" s="19"/>
      <c r="AD264" s="19"/>
      <c r="AE264" s="19"/>
      <c r="AF264" s="19"/>
      <c r="AG264" s="19"/>
      <c r="AH264" s="19"/>
      <c r="AI264" s="19"/>
    </row>
    <row r="265" spans="2:35">
      <c r="B265" s="15"/>
      <c r="C265" s="15"/>
      <c r="D265" s="16"/>
      <c r="E265" s="23"/>
      <c r="F265" s="18"/>
      <c r="G265" s="18"/>
      <c r="H265" s="19"/>
      <c r="I265" s="19"/>
      <c r="J265" s="19"/>
      <c r="K265" s="19"/>
      <c r="L265" s="19"/>
      <c r="M265" s="19"/>
      <c r="N265" s="19"/>
      <c r="O265" s="19"/>
      <c r="P265" s="19"/>
      <c r="Q265" s="20"/>
      <c r="R265" s="19"/>
      <c r="S265" s="20"/>
      <c r="T265" s="19"/>
      <c r="U265" s="19"/>
      <c r="V265" s="19"/>
      <c r="W265" s="19"/>
      <c r="X265" s="19"/>
      <c r="Y265" s="19"/>
      <c r="Z265" s="19"/>
      <c r="AA265" s="20"/>
      <c r="AB265" s="19"/>
      <c r="AC265" s="19"/>
      <c r="AD265" s="19"/>
      <c r="AE265" s="19"/>
      <c r="AF265" s="19"/>
      <c r="AG265" s="19"/>
      <c r="AH265" s="19"/>
      <c r="AI265" s="19"/>
    </row>
    <row r="266" spans="2:35">
      <c r="B266" s="15"/>
      <c r="C266" s="15"/>
      <c r="D266" s="16"/>
      <c r="E266" s="24"/>
      <c r="F266" s="18"/>
      <c r="G266" s="1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2:35">
      <c r="B267" s="15"/>
      <c r="C267" s="15"/>
      <c r="D267" s="16"/>
      <c r="E267" s="24"/>
      <c r="F267" s="18"/>
      <c r="G267" s="18"/>
      <c r="H267" s="19"/>
      <c r="I267" s="19"/>
      <c r="J267" s="22"/>
      <c r="K267" s="22"/>
      <c r="L267" s="19"/>
      <c r="M267" s="22"/>
      <c r="N267" s="19"/>
      <c r="O267" s="22"/>
      <c r="P267" s="22"/>
      <c r="Q267" s="19"/>
      <c r="R267" s="19"/>
      <c r="S267" s="22"/>
      <c r="T267" s="22"/>
      <c r="U267" s="19"/>
      <c r="V267" s="19"/>
      <c r="W267" s="19"/>
      <c r="X267" s="19"/>
      <c r="Y267" s="19"/>
      <c r="Z267" s="19"/>
      <c r="AA267" s="22"/>
      <c r="AB267" s="19"/>
      <c r="AC267" s="19"/>
      <c r="AD267" s="19"/>
      <c r="AE267" s="19"/>
      <c r="AF267" s="19"/>
      <c r="AG267" s="19"/>
      <c r="AH267" s="19"/>
      <c r="AI267" s="19"/>
    </row>
    <row r="268" spans="2:35">
      <c r="B268" s="25"/>
      <c r="C268" s="15"/>
      <c r="D268" s="16"/>
      <c r="E268" s="24"/>
      <c r="F268" s="18"/>
      <c r="G268" s="18"/>
      <c r="H268" s="19"/>
      <c r="I268" s="19"/>
      <c r="J268" s="19"/>
      <c r="K268" s="22"/>
      <c r="L268" s="19"/>
      <c r="M268" s="19"/>
      <c r="N268" s="19"/>
      <c r="O268" s="22"/>
      <c r="P268" s="22"/>
      <c r="Q268" s="19"/>
      <c r="R268" s="19"/>
      <c r="S268" s="22"/>
      <c r="T268" s="19"/>
      <c r="U268" s="19"/>
      <c r="V268" s="19"/>
      <c r="W268" s="19"/>
      <c r="X268" s="19"/>
      <c r="Y268" s="22"/>
      <c r="Z268" s="19"/>
      <c r="AA268" s="22"/>
      <c r="AB268" s="19"/>
      <c r="AC268" s="19"/>
      <c r="AD268" s="22"/>
      <c r="AE268" s="19"/>
      <c r="AF268" s="19"/>
      <c r="AG268" s="19"/>
      <c r="AH268" s="19"/>
      <c r="AI268" s="19"/>
    </row>
    <row r="269" spans="2:35">
      <c r="B269" s="25"/>
      <c r="C269" s="25"/>
      <c r="D269" s="16"/>
      <c r="E269" s="23"/>
      <c r="F269" s="18"/>
      <c r="G269" s="18"/>
      <c r="H269" s="19"/>
      <c r="I269" s="19"/>
      <c r="J269" s="22"/>
      <c r="K269" s="19"/>
      <c r="L269" s="19"/>
      <c r="M269" s="20"/>
      <c r="N269" s="20"/>
      <c r="O269" s="22"/>
      <c r="P269" s="22"/>
      <c r="Q269" s="19"/>
      <c r="R269" s="19"/>
      <c r="S269" s="20"/>
      <c r="T269" s="22"/>
      <c r="U269" s="19"/>
      <c r="V269" s="19"/>
      <c r="W269" s="22"/>
      <c r="X269" s="19"/>
      <c r="Y269" s="22"/>
      <c r="Z269" s="19"/>
      <c r="AA269" s="19"/>
      <c r="AB269" s="20"/>
      <c r="AC269" s="20"/>
      <c r="AD269" s="22"/>
      <c r="AE269" s="19"/>
      <c r="AF269" s="20"/>
      <c r="AG269" s="19"/>
      <c r="AH269" s="20"/>
      <c r="AI269" s="19"/>
    </row>
    <row r="270" spans="2:35">
      <c r="B270" s="25"/>
      <c r="C270" s="25"/>
      <c r="D270" s="16"/>
      <c r="E270" s="23"/>
      <c r="F270" s="18"/>
      <c r="G270" s="18"/>
      <c r="H270" s="19"/>
      <c r="I270" s="19"/>
      <c r="J270" s="22"/>
      <c r="K270" s="22"/>
      <c r="L270" s="22"/>
      <c r="M270" s="19"/>
      <c r="N270" s="20"/>
      <c r="O270" s="22"/>
      <c r="P270" s="22"/>
      <c r="Q270" s="19"/>
      <c r="R270" s="19"/>
      <c r="S270" s="22"/>
      <c r="T270" s="22"/>
      <c r="U270" s="19"/>
      <c r="V270" s="19"/>
      <c r="W270" s="19"/>
      <c r="X270" s="19"/>
      <c r="Y270" s="22"/>
      <c r="Z270" s="19"/>
      <c r="AA270" s="19"/>
      <c r="AB270" s="22"/>
      <c r="AC270" s="22"/>
      <c r="AD270" s="22"/>
      <c r="AE270" s="19"/>
      <c r="AF270" s="19"/>
      <c r="AG270" s="19"/>
      <c r="AH270" s="20"/>
      <c r="AI270" s="19"/>
    </row>
    <row r="271" spans="2:35">
      <c r="B271" s="25"/>
      <c r="C271" s="25"/>
      <c r="D271" s="26"/>
      <c r="E271" s="23"/>
      <c r="F271" s="18"/>
      <c r="G271" s="18"/>
      <c r="H271" s="19"/>
      <c r="I271" s="19"/>
      <c r="J271" s="22"/>
      <c r="K271" s="22"/>
      <c r="L271" s="22"/>
      <c r="M271" s="22"/>
      <c r="N271" s="19"/>
      <c r="O271" s="22"/>
      <c r="P271" s="22"/>
      <c r="Q271" s="19"/>
      <c r="R271" s="19"/>
      <c r="S271" s="22"/>
      <c r="T271" s="22"/>
      <c r="U271" s="22"/>
      <c r="V271" s="22"/>
      <c r="W271" s="19"/>
      <c r="X271" s="19"/>
      <c r="Y271" s="19"/>
      <c r="Z271" s="19"/>
      <c r="AA271" s="19"/>
      <c r="AB271" s="20"/>
      <c r="AC271" s="20"/>
      <c r="AD271" s="22"/>
      <c r="AE271" s="19"/>
      <c r="AF271" s="22"/>
      <c r="AG271" s="19"/>
      <c r="AH271" s="22"/>
      <c r="AI271" s="19"/>
    </row>
    <row r="272" spans="2:35">
      <c r="B272" s="25"/>
      <c r="C272" s="25"/>
      <c r="D272" s="16"/>
      <c r="E272" s="24"/>
      <c r="F272" s="18"/>
      <c r="G272" s="18"/>
      <c r="H272" s="19"/>
      <c r="I272" s="19"/>
      <c r="J272" s="22"/>
      <c r="K272" s="22"/>
      <c r="L272" s="22"/>
      <c r="M272" s="19"/>
      <c r="N272" s="22"/>
      <c r="O272" s="19"/>
      <c r="P272" s="19"/>
      <c r="Q272" s="19"/>
      <c r="R272" s="22"/>
      <c r="S272" s="22"/>
      <c r="T272" s="22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2:35">
      <c r="B273" s="25"/>
      <c r="C273" s="15"/>
      <c r="D273" s="16"/>
      <c r="E273" s="24"/>
      <c r="F273" s="18"/>
      <c r="G273" s="18"/>
      <c r="H273" s="19"/>
      <c r="I273" s="19"/>
      <c r="J273" s="22"/>
      <c r="K273" s="19"/>
      <c r="L273" s="19"/>
      <c r="M273" s="19"/>
      <c r="N273" s="19"/>
      <c r="O273" s="22"/>
      <c r="P273" s="22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22"/>
      <c r="AC273" s="22"/>
      <c r="AD273" s="22"/>
      <c r="AE273" s="19"/>
      <c r="AF273" s="19"/>
      <c r="AG273" s="19"/>
      <c r="AH273" s="19"/>
      <c r="AI273" s="19"/>
    </row>
    <row r="274" spans="2:35">
      <c r="B274" s="25"/>
      <c r="C274" s="15"/>
      <c r="D274" s="16"/>
      <c r="E274" s="23"/>
      <c r="F274" s="18"/>
      <c r="G274" s="1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22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2:35">
      <c r="B275" s="25"/>
      <c r="C275" s="15"/>
      <c r="D275" s="16"/>
      <c r="E275" s="23"/>
      <c r="F275" s="18"/>
      <c r="G275" s="18"/>
      <c r="H275" s="19"/>
      <c r="I275" s="19"/>
      <c r="J275" s="19"/>
      <c r="K275" s="19"/>
      <c r="L275" s="19"/>
      <c r="M275" s="19"/>
      <c r="N275" s="20"/>
      <c r="O275" s="19"/>
      <c r="P275" s="20"/>
      <c r="Q275" s="19"/>
      <c r="R275" s="19"/>
      <c r="S275" s="19"/>
      <c r="T275" s="19"/>
      <c r="U275" s="19"/>
      <c r="V275" s="19"/>
      <c r="W275" s="19"/>
      <c r="X275" s="20"/>
      <c r="Y275" s="19"/>
      <c r="Z275" s="19"/>
      <c r="AA275" s="19"/>
      <c r="AB275" s="19"/>
      <c r="AC275" s="19"/>
      <c r="AD275" s="19"/>
      <c r="AE275" s="19"/>
      <c r="AF275" s="19"/>
      <c r="AG275" s="19"/>
      <c r="AH275" s="20"/>
      <c r="AI275" s="19"/>
    </row>
    <row r="276" spans="2:35">
      <c r="B276" s="25"/>
      <c r="C276" s="15"/>
      <c r="D276" s="16"/>
      <c r="E276" s="23"/>
      <c r="F276" s="18"/>
      <c r="G276" s="18"/>
      <c r="H276" s="19"/>
      <c r="I276" s="19"/>
      <c r="J276" s="19"/>
      <c r="K276" s="19"/>
      <c r="L276" s="19"/>
      <c r="M276" s="19"/>
      <c r="N276" s="19"/>
      <c r="O276" s="19"/>
      <c r="P276" s="20"/>
      <c r="Q276" s="20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20"/>
      <c r="AC276" s="19"/>
      <c r="AD276" s="20"/>
      <c r="AE276" s="19"/>
      <c r="AF276" s="19"/>
      <c r="AG276" s="19"/>
      <c r="AH276" s="19"/>
      <c r="AI276" s="19"/>
    </row>
    <row r="277" spans="2:35">
      <c r="B277" s="25"/>
      <c r="C277" s="15"/>
      <c r="D277" s="16"/>
      <c r="E277" s="24"/>
      <c r="F277" s="18"/>
      <c r="G277" s="1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2:35">
      <c r="B278" s="25"/>
      <c r="C278" s="15"/>
      <c r="D278" s="16"/>
      <c r="E278" s="24"/>
      <c r="F278" s="18"/>
      <c r="G278" s="1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2:35">
      <c r="B279" s="25"/>
      <c r="C279" s="15"/>
      <c r="D279" s="16"/>
      <c r="E279" s="24"/>
      <c r="F279" s="18"/>
      <c r="G279" s="1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2:35">
      <c r="B280" s="25"/>
      <c r="C280" s="15"/>
      <c r="D280" s="16"/>
      <c r="E280" s="24"/>
      <c r="F280" s="18"/>
      <c r="G280" s="1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2:35">
      <c r="B281" s="25"/>
      <c r="C281" s="15"/>
      <c r="D281" s="16"/>
      <c r="E281" s="23"/>
      <c r="F281" s="18"/>
      <c r="G281" s="18"/>
      <c r="H281" s="19"/>
      <c r="I281" s="19"/>
      <c r="J281" s="19"/>
      <c r="K281" s="19"/>
      <c r="L281" s="19"/>
      <c r="M281" s="19"/>
      <c r="N281" s="19"/>
      <c r="O281" s="19"/>
      <c r="P281" s="20"/>
      <c r="Q281" s="20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20"/>
      <c r="AE281" s="19"/>
      <c r="AF281" s="19"/>
      <c r="AG281" s="19"/>
      <c r="AH281" s="20"/>
      <c r="AI281" s="19"/>
    </row>
    <row r="282" spans="2:35">
      <c r="B282" s="25"/>
      <c r="C282" s="15"/>
      <c r="D282" s="16"/>
      <c r="E282" s="24"/>
      <c r="F282" s="18"/>
      <c r="G282" s="1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2:35">
      <c r="B283" s="25"/>
      <c r="C283" s="15"/>
      <c r="D283" s="16"/>
      <c r="E283" s="24"/>
      <c r="F283" s="18"/>
      <c r="G283" s="18"/>
      <c r="H283" s="19"/>
      <c r="I283" s="19"/>
      <c r="J283" s="22"/>
      <c r="K283" s="22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2:35">
      <c r="B284" s="25"/>
      <c r="C284" s="15"/>
      <c r="D284" s="16"/>
      <c r="E284" s="23"/>
      <c r="F284" s="18"/>
      <c r="G284" s="18"/>
      <c r="H284" s="19"/>
      <c r="I284" s="19"/>
      <c r="J284" s="20"/>
      <c r="K284" s="19"/>
      <c r="L284" s="22"/>
      <c r="M284" s="19"/>
      <c r="N284" s="19"/>
      <c r="O284" s="19"/>
      <c r="P284" s="19"/>
      <c r="Q284" s="19"/>
      <c r="R284" s="19"/>
      <c r="S284" s="22"/>
      <c r="T284" s="22"/>
      <c r="U284" s="19"/>
      <c r="V284" s="19"/>
      <c r="W284" s="22"/>
      <c r="X284" s="19"/>
      <c r="Y284" s="19"/>
      <c r="Z284" s="19"/>
      <c r="AA284" s="22"/>
      <c r="AB284" s="19"/>
      <c r="AC284" s="19"/>
      <c r="AD284" s="22"/>
      <c r="AE284" s="19"/>
      <c r="AF284" s="20"/>
      <c r="AG284" s="19"/>
      <c r="AH284" s="19"/>
      <c r="AI284" s="19"/>
    </row>
    <row r="285" spans="2:35">
      <c r="B285" s="25"/>
      <c r="C285" s="15"/>
      <c r="D285" s="16"/>
      <c r="E285" s="23"/>
      <c r="F285" s="18"/>
      <c r="G285" s="18"/>
      <c r="H285" s="19"/>
      <c r="I285" s="19"/>
      <c r="J285" s="22"/>
      <c r="K285" s="19"/>
      <c r="L285" s="19"/>
      <c r="M285" s="19"/>
      <c r="N285" s="19"/>
      <c r="O285" s="22"/>
      <c r="P285" s="22"/>
      <c r="Q285" s="19"/>
      <c r="R285" s="19"/>
      <c r="S285" s="19"/>
      <c r="T285" s="22"/>
      <c r="U285" s="19"/>
      <c r="V285" s="19"/>
      <c r="W285" s="22"/>
      <c r="X285" s="22"/>
      <c r="Y285" s="22"/>
      <c r="Z285" s="19"/>
      <c r="AA285" s="19"/>
      <c r="AB285" s="19"/>
      <c r="AC285" s="19"/>
      <c r="AD285" s="22"/>
      <c r="AE285" s="19"/>
      <c r="AF285" s="19"/>
      <c r="AG285" s="19"/>
      <c r="AH285" s="19"/>
      <c r="AI285" s="19"/>
    </row>
    <row r="286" spans="2:35">
      <c r="B286" s="25"/>
      <c r="C286" s="15"/>
      <c r="D286" s="16"/>
      <c r="E286" s="23"/>
      <c r="F286" s="18"/>
      <c r="G286" s="18"/>
      <c r="H286" s="19"/>
      <c r="I286" s="19"/>
      <c r="J286" s="22"/>
      <c r="K286" s="22"/>
      <c r="L286" s="19"/>
      <c r="M286" s="19"/>
      <c r="N286" s="19"/>
      <c r="O286" s="22"/>
      <c r="P286" s="22"/>
      <c r="Q286" s="19"/>
      <c r="R286" s="19"/>
      <c r="S286" s="22"/>
      <c r="T286" s="22"/>
      <c r="U286" s="20"/>
      <c r="V286" s="20"/>
      <c r="W286" s="19"/>
      <c r="X286" s="19"/>
      <c r="Y286" s="22"/>
      <c r="Z286" s="19"/>
      <c r="AA286" s="22"/>
      <c r="AB286" s="19"/>
      <c r="AC286" s="19"/>
      <c r="AD286" s="22"/>
      <c r="AE286" s="20"/>
      <c r="AF286" s="20"/>
      <c r="AG286" s="19"/>
      <c r="AH286" s="19"/>
      <c r="AI286" s="19"/>
    </row>
    <row r="287" spans="2:35">
      <c r="B287" s="25"/>
      <c r="C287" s="25"/>
      <c r="D287" s="16"/>
      <c r="E287" s="23"/>
      <c r="F287" s="18"/>
      <c r="G287" s="18"/>
      <c r="H287" s="19"/>
      <c r="I287" s="19"/>
      <c r="J287" s="22"/>
      <c r="K287" s="22"/>
      <c r="L287" s="22"/>
      <c r="M287" s="19"/>
      <c r="N287" s="20"/>
      <c r="O287" s="19"/>
      <c r="P287" s="19"/>
      <c r="Q287" s="19"/>
      <c r="R287" s="19"/>
      <c r="S287" s="19"/>
      <c r="T287" s="22"/>
      <c r="U287" s="22"/>
      <c r="V287" s="22"/>
      <c r="W287" s="19"/>
      <c r="X287" s="19"/>
      <c r="Y287" s="22"/>
      <c r="Z287" s="19"/>
      <c r="AA287" s="19"/>
      <c r="AB287" s="19"/>
      <c r="AC287" s="19"/>
      <c r="AD287" s="22"/>
      <c r="AE287" s="19"/>
      <c r="AF287" s="19"/>
      <c r="AG287" s="19"/>
      <c r="AH287" s="19"/>
      <c r="AI287" s="19"/>
    </row>
    <row r="288" spans="2:35">
      <c r="B288" s="25"/>
      <c r="C288" s="15"/>
      <c r="D288" s="16"/>
      <c r="E288" s="24"/>
      <c r="F288" s="18"/>
      <c r="G288" s="18"/>
      <c r="H288" s="19"/>
      <c r="I288" s="19"/>
      <c r="J288" s="22"/>
      <c r="K288" s="19"/>
      <c r="L288" s="22"/>
      <c r="M288" s="19"/>
      <c r="N288" s="19"/>
      <c r="O288" s="22"/>
      <c r="P288" s="22"/>
      <c r="Q288" s="19"/>
      <c r="R288" s="19"/>
      <c r="S288" s="19"/>
      <c r="T288" s="22"/>
      <c r="U288" s="22"/>
      <c r="V288" s="22"/>
      <c r="W288" s="19"/>
      <c r="X288" s="19"/>
      <c r="Y288" s="22"/>
      <c r="Z288" s="19"/>
      <c r="AA288" s="19"/>
      <c r="AB288" s="19"/>
      <c r="AC288" s="19"/>
      <c r="AD288" s="22"/>
      <c r="AE288" s="19"/>
      <c r="AF288" s="19"/>
      <c r="AG288" s="19"/>
      <c r="AH288" s="22"/>
      <c r="AI288" s="19"/>
    </row>
    <row r="289" spans="1:154">
      <c r="B289" s="25"/>
      <c r="C289" s="15"/>
      <c r="D289" s="16"/>
      <c r="E289" s="23"/>
      <c r="F289" s="17"/>
      <c r="G289" s="18"/>
      <c r="H289" s="19"/>
      <c r="I289" s="19"/>
      <c r="J289" s="22"/>
      <c r="K289" s="19"/>
      <c r="L289" s="22"/>
      <c r="M289" s="19"/>
      <c r="N289" s="19"/>
      <c r="O289" s="19"/>
      <c r="P289" s="19"/>
      <c r="Q289" s="20"/>
      <c r="R289" s="19"/>
      <c r="S289" s="19"/>
      <c r="T289" s="22"/>
      <c r="U289" s="22"/>
      <c r="V289" s="22"/>
      <c r="W289" s="19"/>
      <c r="X289" s="19"/>
      <c r="Y289" s="19"/>
      <c r="Z289" s="19"/>
      <c r="AA289" s="19"/>
      <c r="AB289" s="20"/>
      <c r="AC289" s="19"/>
      <c r="AD289" s="19"/>
      <c r="AE289" s="19"/>
      <c r="AF289" s="20"/>
      <c r="AG289" s="19"/>
      <c r="AH289" s="20"/>
      <c r="AI289" s="19"/>
    </row>
    <row r="290" spans="1:154">
      <c r="B290" s="25"/>
      <c r="C290" s="15"/>
      <c r="D290" s="16"/>
      <c r="E290" s="24"/>
      <c r="F290" s="18"/>
      <c r="G290" s="18"/>
      <c r="H290" s="19"/>
      <c r="I290" s="19"/>
      <c r="J290" s="22"/>
      <c r="K290" s="19"/>
      <c r="L290" s="22"/>
      <c r="M290" s="19"/>
      <c r="N290" s="19"/>
      <c r="O290" s="22"/>
      <c r="P290" s="22"/>
      <c r="Q290" s="19"/>
      <c r="R290" s="19"/>
      <c r="S290" s="22"/>
      <c r="T290" s="22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154">
      <c r="B291" s="25"/>
      <c r="C291" s="15"/>
      <c r="D291" s="16"/>
      <c r="E291" s="24"/>
      <c r="F291" s="18"/>
      <c r="G291" s="18"/>
      <c r="H291" s="19"/>
      <c r="I291" s="19"/>
      <c r="J291" s="22"/>
      <c r="K291" s="19"/>
      <c r="L291" s="22"/>
      <c r="M291" s="19"/>
      <c r="N291" s="19"/>
      <c r="O291" s="22"/>
      <c r="P291" s="22"/>
      <c r="Q291" s="19"/>
      <c r="R291" s="19"/>
      <c r="S291" s="19"/>
      <c r="T291" s="22"/>
      <c r="U291" s="22"/>
      <c r="V291" s="22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154">
      <c r="B292" s="25"/>
      <c r="C292" s="15"/>
      <c r="D292" s="16"/>
      <c r="E292" s="24"/>
      <c r="F292" s="18"/>
      <c r="G292" s="1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22"/>
      <c r="V292" s="22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154">
      <c r="B293" s="25"/>
      <c r="C293" s="25"/>
      <c r="D293" s="16"/>
      <c r="E293" s="24"/>
      <c r="F293" s="18"/>
      <c r="G293" s="1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154">
      <c r="B294" s="25"/>
      <c r="C294" s="25"/>
      <c r="D294" s="16"/>
      <c r="E294" s="23"/>
      <c r="F294" s="18"/>
      <c r="G294" s="1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20"/>
      <c r="V294" s="20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154">
      <c r="B295" s="25"/>
      <c r="C295" s="25"/>
      <c r="D295" s="16"/>
      <c r="E295" s="24"/>
      <c r="F295" s="18"/>
      <c r="G295" s="1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154">
      <c r="B296" s="25"/>
      <c r="C296" s="25"/>
      <c r="D296" s="16"/>
      <c r="E296" s="24"/>
      <c r="F296" s="18"/>
      <c r="G296" s="1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154">
      <c r="A297" s="33"/>
      <c r="B297" s="27"/>
      <c r="C297" s="28"/>
      <c r="D297" s="29"/>
      <c r="E297" s="30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2"/>
      <c r="AJ297" s="33"/>
      <c r="AK297" s="33"/>
      <c r="EX297" s="33"/>
    </row>
    <row r="298" spans="1:154">
      <c r="B298" s="25"/>
      <c r="C298" s="15"/>
      <c r="D298" s="16"/>
      <c r="E298" s="24"/>
      <c r="F298" s="18"/>
      <c r="G298" s="1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154">
      <c r="B299" s="25"/>
      <c r="C299" s="15"/>
      <c r="D299" s="16"/>
      <c r="E299" s="24"/>
      <c r="F299" s="18"/>
      <c r="G299" s="1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154">
      <c r="B300" s="25"/>
      <c r="C300" s="15"/>
      <c r="D300" s="16"/>
      <c r="E300" s="24"/>
      <c r="F300" s="18"/>
      <c r="G300" s="1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154">
      <c r="B301" s="25"/>
      <c r="C301" s="15"/>
      <c r="D301" s="16"/>
      <c r="E301" s="23"/>
      <c r="F301" s="18"/>
      <c r="G301" s="18"/>
      <c r="H301" s="19"/>
      <c r="I301" s="19"/>
      <c r="J301" s="22"/>
      <c r="K301" s="22"/>
      <c r="L301" s="22"/>
      <c r="M301" s="19"/>
      <c r="N301" s="19"/>
      <c r="O301" s="22"/>
      <c r="P301" s="22"/>
      <c r="Q301" s="22"/>
      <c r="R301" s="20"/>
      <c r="S301" s="19"/>
      <c r="T301" s="19"/>
      <c r="U301" s="19"/>
      <c r="V301" s="19"/>
      <c r="W301" s="22"/>
      <c r="X301" s="22"/>
      <c r="Y301" s="22"/>
      <c r="Z301" s="19"/>
      <c r="AA301" s="19"/>
      <c r="AB301" s="20"/>
      <c r="AC301" s="19"/>
      <c r="AD301" s="19"/>
      <c r="AE301" s="19"/>
      <c r="AF301" s="19"/>
      <c r="AG301" s="19"/>
      <c r="AH301" s="19"/>
      <c r="AI301" s="19"/>
    </row>
    <row r="302" spans="1:154">
      <c r="B302" s="25"/>
      <c r="C302" s="15"/>
      <c r="D302" s="16"/>
      <c r="E302" s="23"/>
      <c r="F302" s="18"/>
      <c r="G302" s="18"/>
      <c r="H302" s="19"/>
      <c r="I302" s="19"/>
      <c r="J302" s="19"/>
      <c r="K302" s="19"/>
      <c r="L302" s="19"/>
      <c r="M302" s="20"/>
      <c r="N302" s="19"/>
      <c r="O302" s="19"/>
      <c r="P302" s="20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154">
      <c r="B303" s="25"/>
      <c r="C303" s="25"/>
      <c r="D303" s="16"/>
      <c r="E303" s="24"/>
      <c r="F303" s="18"/>
      <c r="G303" s="1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154">
      <c r="B304" s="25"/>
      <c r="C304" s="25"/>
      <c r="D304" s="16"/>
      <c r="E304" s="24"/>
      <c r="F304" s="18"/>
      <c r="G304" s="1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154">
      <c r="B305" s="25"/>
      <c r="C305" s="25"/>
      <c r="D305" s="16"/>
      <c r="E305" s="24"/>
      <c r="F305" s="18"/>
      <c r="G305" s="1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154">
      <c r="B306" s="25"/>
      <c r="C306" s="15"/>
      <c r="D306" s="16"/>
      <c r="E306" s="18"/>
      <c r="F306" s="18"/>
      <c r="G306" s="1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154">
      <c r="B307" s="25"/>
      <c r="C307" s="15"/>
      <c r="D307" s="16"/>
      <c r="E307" s="24"/>
      <c r="F307" s="18"/>
      <c r="G307" s="1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154" s="33" customFormat="1">
      <c r="A308"/>
      <c r="B308" s="25"/>
      <c r="C308" s="15"/>
      <c r="D308" s="16"/>
      <c r="E308" s="24"/>
      <c r="F308" s="18"/>
      <c r="G308" s="18"/>
      <c r="H308" s="19"/>
      <c r="I308" s="19"/>
      <c r="J308" s="19"/>
      <c r="K308" s="19"/>
      <c r="L308" s="22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</row>
    <row r="309" spans="1:154">
      <c r="B309" s="25"/>
      <c r="C309" s="25"/>
      <c r="D309" s="16"/>
      <c r="E309" s="23"/>
      <c r="F309" s="18"/>
      <c r="G309" s="1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154">
      <c r="B310" s="25"/>
      <c r="C310" s="25"/>
      <c r="D310" s="16"/>
      <c r="E310" s="24"/>
      <c r="F310" s="18"/>
      <c r="G310" s="1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154">
      <c r="B311" s="25"/>
      <c r="C311" s="25"/>
      <c r="D311" s="16"/>
      <c r="E311" s="23"/>
      <c r="F311" s="18"/>
      <c r="G311" s="18"/>
      <c r="H311" s="19"/>
      <c r="I311" s="20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20"/>
      <c r="V311" s="20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154">
      <c r="B312" s="25"/>
      <c r="C312" s="25"/>
      <c r="D312" s="16"/>
      <c r="E312" s="24"/>
      <c r="F312" s="18"/>
      <c r="G312" s="1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154">
      <c r="B313" s="25"/>
      <c r="C313" s="25"/>
      <c r="D313" s="16"/>
      <c r="E313" s="24"/>
      <c r="F313" s="18"/>
      <c r="G313" s="1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154">
      <c r="B314" s="25"/>
      <c r="C314" s="25"/>
      <c r="D314" s="16"/>
      <c r="E314" s="24"/>
      <c r="F314" s="18"/>
      <c r="G314" s="1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154">
      <c r="B315" s="25"/>
      <c r="C315" s="25"/>
      <c r="D315" s="16"/>
      <c r="E315" s="24"/>
      <c r="F315" s="18"/>
      <c r="G315" s="1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154" s="36" customFormat="1">
      <c r="A316"/>
      <c r="B316" s="25"/>
      <c r="C316" s="25"/>
      <c r="D316" s="16"/>
      <c r="E316" s="23"/>
      <c r="F316" s="18"/>
      <c r="G316" s="18"/>
      <c r="H316" s="19"/>
      <c r="I316" s="19"/>
      <c r="J316" s="19"/>
      <c r="K316" s="19"/>
      <c r="L316" s="19"/>
      <c r="M316" s="19"/>
      <c r="N316" s="20"/>
      <c r="O316" s="19"/>
      <c r="P316" s="20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20"/>
      <c r="AC316" s="19"/>
      <c r="AD316" s="19"/>
      <c r="AE316" s="19"/>
      <c r="AF316" s="19"/>
      <c r="AG316" s="19"/>
      <c r="AH316" s="20"/>
      <c r="AI316" s="19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</row>
    <row r="317" spans="1:154">
      <c r="B317" s="25"/>
      <c r="C317" s="25"/>
      <c r="D317" s="16"/>
      <c r="E317" s="24"/>
      <c r="F317" s="18"/>
      <c r="G317" s="1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154">
      <c r="B318" s="25"/>
      <c r="C318" s="25"/>
      <c r="D318" s="16"/>
      <c r="E318" s="24"/>
      <c r="F318" s="18"/>
      <c r="G318" s="18"/>
      <c r="H318" s="19"/>
      <c r="I318" s="19"/>
      <c r="J318" s="22"/>
      <c r="K318" s="19"/>
      <c r="L318" s="19"/>
      <c r="M318" s="19"/>
      <c r="N318" s="19"/>
      <c r="O318" s="22"/>
      <c r="P318" s="22"/>
      <c r="Q318" s="19"/>
      <c r="R318" s="19"/>
      <c r="S318" s="19"/>
      <c r="T318" s="22"/>
      <c r="U318" s="19"/>
      <c r="V318" s="19"/>
      <c r="W318" s="22"/>
      <c r="X318" s="19"/>
      <c r="Y318" s="22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154">
      <c r="B319" s="25"/>
      <c r="C319" s="25"/>
      <c r="D319" s="16"/>
      <c r="E319" s="24"/>
      <c r="F319" s="18"/>
      <c r="G319" s="1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154">
      <c r="B320" s="25"/>
      <c r="C320" s="25"/>
      <c r="D320" s="16"/>
      <c r="E320" s="24"/>
      <c r="F320" s="18"/>
      <c r="G320" s="1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2:35">
      <c r="B321" s="25"/>
      <c r="C321" s="25"/>
      <c r="D321" s="16"/>
      <c r="E321" s="24"/>
      <c r="F321" s="18"/>
      <c r="G321" s="18"/>
      <c r="H321" s="19"/>
      <c r="I321" s="19"/>
      <c r="J321" s="19"/>
      <c r="K321" s="22"/>
      <c r="L321" s="19"/>
      <c r="M321" s="19"/>
      <c r="N321" s="19"/>
      <c r="O321" s="22"/>
      <c r="P321" s="22"/>
      <c r="Q321" s="19"/>
      <c r="R321" s="19"/>
      <c r="S321" s="19"/>
      <c r="T321" s="19"/>
      <c r="U321" s="22"/>
      <c r="V321" s="22"/>
      <c r="W321" s="19"/>
      <c r="X321" s="19"/>
      <c r="Y321" s="19"/>
      <c r="Z321" s="19"/>
      <c r="AA321" s="19"/>
      <c r="AB321" s="19"/>
      <c r="AC321" s="19"/>
      <c r="AD321" s="22"/>
      <c r="AE321" s="19"/>
      <c r="AF321" s="19"/>
      <c r="AG321" s="19"/>
      <c r="AH321" s="19"/>
      <c r="AI321" s="19"/>
    </row>
    <row r="322" spans="2:35">
      <c r="B322" s="25"/>
      <c r="C322" s="25"/>
      <c r="D322" s="16"/>
      <c r="E322" s="24"/>
      <c r="F322" s="18"/>
      <c r="G322" s="1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2:35">
      <c r="B323" s="25"/>
      <c r="C323" s="25"/>
      <c r="D323" s="16"/>
      <c r="E323" s="24"/>
      <c r="F323" s="18"/>
      <c r="G323" s="1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2:35">
      <c r="B324" s="25"/>
      <c r="C324" s="25"/>
      <c r="D324" s="16"/>
      <c r="E324" s="24"/>
      <c r="F324" s="18"/>
      <c r="G324" s="1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2:35">
      <c r="B325" s="25"/>
      <c r="C325" s="25"/>
      <c r="D325" s="16"/>
      <c r="E325" s="24"/>
      <c r="F325" s="18"/>
      <c r="G325" s="1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2:35">
      <c r="B326" s="25"/>
      <c r="C326" s="25"/>
      <c r="D326" s="16"/>
      <c r="E326" s="23"/>
      <c r="F326" s="18"/>
      <c r="G326" s="1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2:35">
      <c r="B327" s="25"/>
      <c r="C327" s="25"/>
      <c r="D327" s="16"/>
      <c r="E327" s="24"/>
      <c r="F327" s="18"/>
      <c r="G327" s="18"/>
      <c r="H327" s="19"/>
      <c r="I327" s="19"/>
      <c r="J327" s="22"/>
      <c r="K327" s="19"/>
      <c r="L327" s="19"/>
      <c r="M327" s="19"/>
      <c r="N327" s="19"/>
      <c r="O327" s="22"/>
      <c r="P327" s="22"/>
      <c r="Q327" s="19"/>
      <c r="R327" s="19"/>
      <c r="S327" s="19"/>
      <c r="T327" s="19"/>
      <c r="U327" s="22"/>
      <c r="V327" s="22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2:35">
      <c r="B328" s="25"/>
      <c r="C328" s="25"/>
      <c r="D328" s="16"/>
      <c r="E328" s="24"/>
      <c r="F328" s="18"/>
      <c r="G328" s="1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2:35">
      <c r="B329" s="25"/>
      <c r="C329" s="25"/>
      <c r="D329" s="16"/>
      <c r="E329" s="24"/>
      <c r="F329" s="18"/>
      <c r="G329" s="1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2:35">
      <c r="B330" s="25"/>
      <c r="C330" s="25"/>
      <c r="D330" s="16"/>
      <c r="E330" s="24"/>
      <c r="F330" s="18"/>
      <c r="G330" s="1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2:35">
      <c r="B331" s="25"/>
      <c r="C331" s="25"/>
      <c r="D331" s="16"/>
      <c r="E331" s="24"/>
      <c r="F331" s="18"/>
      <c r="G331" s="1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2:35">
      <c r="B332" s="25"/>
      <c r="C332" s="25"/>
      <c r="D332" s="16"/>
      <c r="E332" s="24"/>
      <c r="F332" s="18"/>
      <c r="G332" s="1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2:35">
      <c r="B333" s="25"/>
      <c r="C333" s="25"/>
      <c r="D333" s="16"/>
      <c r="E333" s="18"/>
      <c r="F333" s="18"/>
      <c r="G333" s="1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2:35">
      <c r="B334" s="25"/>
      <c r="C334" s="25"/>
      <c r="D334" s="16"/>
      <c r="E334" s="18"/>
      <c r="F334" s="18"/>
      <c r="G334" s="1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2:35">
      <c r="B335" s="25"/>
      <c r="C335" s="25"/>
      <c r="D335" s="16"/>
      <c r="E335" s="24"/>
      <c r="F335" s="18"/>
      <c r="G335" s="18"/>
      <c r="H335" s="19"/>
      <c r="I335" s="19"/>
      <c r="J335" s="22"/>
      <c r="K335" s="22"/>
      <c r="L335" s="22"/>
      <c r="M335" s="19"/>
      <c r="N335" s="19"/>
      <c r="O335" s="22"/>
      <c r="P335" s="22"/>
      <c r="Q335" s="19"/>
      <c r="R335" s="19"/>
      <c r="S335" s="19"/>
      <c r="T335" s="22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2:35">
      <c r="B336" s="25"/>
      <c r="C336" s="25"/>
      <c r="D336" s="16"/>
      <c r="E336" s="24"/>
      <c r="F336" s="18"/>
      <c r="G336" s="1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154">
      <c r="B337" s="25"/>
      <c r="C337" s="25"/>
      <c r="D337" s="16"/>
      <c r="E337" s="24"/>
      <c r="F337" s="18"/>
      <c r="G337" s="1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154">
      <c r="B338" s="25"/>
      <c r="C338" s="25"/>
      <c r="D338" s="16"/>
      <c r="E338" s="24"/>
      <c r="F338" s="18"/>
      <c r="G338" s="1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154">
      <c r="B339" s="25"/>
      <c r="C339" s="25"/>
      <c r="D339" s="16"/>
      <c r="E339" s="24"/>
      <c r="F339" s="18"/>
      <c r="G339" s="1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154">
      <c r="B340" s="25"/>
      <c r="C340" s="25"/>
      <c r="D340" s="16"/>
      <c r="E340" s="24"/>
      <c r="F340" s="18"/>
      <c r="G340" s="1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154">
      <c r="B341" s="25"/>
      <c r="C341" s="25"/>
      <c r="D341" s="16"/>
      <c r="E341" s="24"/>
      <c r="F341" s="18"/>
      <c r="G341" s="18"/>
      <c r="H341" s="19"/>
      <c r="I341" s="19"/>
      <c r="J341" s="22"/>
      <c r="K341" s="22"/>
      <c r="L341" s="22"/>
      <c r="M341" s="19"/>
      <c r="N341" s="19"/>
      <c r="O341" s="22"/>
      <c r="P341" s="22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154">
      <c r="B342" s="25"/>
      <c r="C342" s="25"/>
      <c r="D342" s="16"/>
      <c r="E342" s="24"/>
      <c r="F342" s="18"/>
      <c r="G342" s="1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154">
      <c r="B343" s="25"/>
      <c r="C343" s="25"/>
      <c r="D343" s="16"/>
      <c r="E343" s="24"/>
      <c r="F343" s="18"/>
      <c r="G343" s="18"/>
      <c r="H343" s="19"/>
      <c r="I343" s="19"/>
      <c r="J343" s="22"/>
      <c r="K343" s="19"/>
      <c r="L343" s="22"/>
      <c r="M343" s="19"/>
      <c r="N343" s="19"/>
      <c r="O343" s="22"/>
      <c r="P343" s="22"/>
      <c r="Q343" s="19"/>
      <c r="R343" s="19"/>
      <c r="S343" s="19"/>
      <c r="T343" s="22"/>
      <c r="U343" s="19"/>
      <c r="V343" s="19"/>
      <c r="W343" s="22"/>
      <c r="X343" s="19"/>
      <c r="Y343" s="22"/>
      <c r="Z343" s="19"/>
      <c r="AA343" s="19"/>
      <c r="AB343" s="19"/>
      <c r="AC343" s="19"/>
      <c r="AD343" s="22"/>
      <c r="AE343" s="19"/>
      <c r="AF343" s="19"/>
      <c r="AG343" s="19"/>
      <c r="AH343" s="19"/>
      <c r="AI343" s="19"/>
    </row>
    <row r="344" spans="1:154">
      <c r="B344" s="25"/>
      <c r="C344" s="25"/>
      <c r="D344" s="16"/>
      <c r="E344" s="24"/>
      <c r="F344" s="18"/>
      <c r="G344" s="1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154">
      <c r="A345" s="33"/>
      <c r="B345" s="27"/>
      <c r="C345" s="27"/>
      <c r="D345" s="29"/>
      <c r="E345" s="30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2"/>
      <c r="AJ345" s="33"/>
      <c r="AK345" s="33"/>
      <c r="EX345" s="33"/>
    </row>
    <row r="346" spans="1:154">
      <c r="B346" s="25"/>
      <c r="C346" s="25"/>
      <c r="D346" s="16"/>
      <c r="E346" s="24"/>
      <c r="F346" s="18"/>
      <c r="G346" s="1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154">
      <c r="B347" s="25"/>
      <c r="C347" s="25"/>
      <c r="D347" s="16"/>
      <c r="E347" s="18"/>
      <c r="F347" s="24"/>
      <c r="G347" s="1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154">
      <c r="B348" s="25"/>
      <c r="C348" s="25"/>
      <c r="D348" s="16"/>
      <c r="E348" s="18"/>
      <c r="F348" s="18"/>
      <c r="G348" s="1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154">
      <c r="B349" s="25"/>
      <c r="C349" s="25"/>
      <c r="D349" s="16"/>
      <c r="E349" s="18"/>
      <c r="F349" s="18"/>
      <c r="G349" s="1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154">
      <c r="B350" s="25"/>
      <c r="C350" s="25"/>
      <c r="D350" s="16"/>
      <c r="E350" s="18"/>
      <c r="F350" s="18"/>
      <c r="G350" s="1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154">
      <c r="B351" s="25"/>
      <c r="C351" s="25"/>
      <c r="D351" s="16"/>
      <c r="E351" s="17"/>
      <c r="F351" s="18"/>
      <c r="G351" s="18"/>
      <c r="H351" s="19"/>
      <c r="I351" s="19"/>
      <c r="J351" s="20"/>
      <c r="K351" s="19"/>
      <c r="L351" s="19"/>
      <c r="M351" s="19"/>
      <c r="N351" s="19"/>
      <c r="O351" s="19"/>
      <c r="P351" s="20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20"/>
      <c r="AC351" s="19"/>
      <c r="AD351" s="19"/>
      <c r="AE351" s="19"/>
      <c r="AF351" s="20"/>
      <c r="AG351" s="19"/>
      <c r="AH351" s="19"/>
      <c r="AI351" s="19"/>
    </row>
    <row r="352" spans="1:154">
      <c r="B352" s="25"/>
      <c r="C352" s="25"/>
      <c r="D352" s="16"/>
      <c r="E352" s="17"/>
      <c r="F352" s="18"/>
      <c r="G352" s="1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20"/>
      <c r="AC352" s="19"/>
      <c r="AD352" s="19"/>
      <c r="AE352" s="19"/>
      <c r="AF352" s="19"/>
      <c r="AG352" s="19"/>
      <c r="AH352" s="19"/>
      <c r="AI352" s="19"/>
    </row>
    <row r="353" spans="1:154">
      <c r="A353" s="36"/>
      <c r="B353" s="25"/>
      <c r="C353" s="25"/>
      <c r="D353" s="34"/>
      <c r="E353" s="16"/>
      <c r="F353" s="18"/>
      <c r="G353" s="18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6"/>
      <c r="AK353" s="36"/>
      <c r="EX353" s="36"/>
    </row>
    <row r="354" spans="1:154">
      <c r="B354" s="25"/>
      <c r="C354" s="25"/>
      <c r="D354" s="16"/>
      <c r="E354" s="18"/>
      <c r="F354" s="18"/>
      <c r="G354" s="1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154">
      <c r="B355" s="25"/>
      <c r="C355" s="25"/>
      <c r="D355" s="16"/>
      <c r="E355" s="18"/>
      <c r="F355" s="18"/>
      <c r="G355" s="1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154">
      <c r="B356" s="25"/>
      <c r="C356" s="25"/>
      <c r="D356" s="16"/>
      <c r="E356" s="18"/>
      <c r="F356" s="18"/>
      <c r="G356" s="1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154">
      <c r="B357" s="25"/>
      <c r="C357" s="25"/>
      <c r="D357" s="16"/>
      <c r="E357" s="18"/>
      <c r="F357" s="18"/>
      <c r="G357" s="1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154">
      <c r="B358" s="25"/>
      <c r="C358" s="25"/>
      <c r="D358" s="16"/>
      <c r="E358" s="18"/>
      <c r="F358" s="18"/>
      <c r="G358" s="1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154">
      <c r="B359" s="25"/>
      <c r="C359" s="25"/>
      <c r="D359" s="16"/>
      <c r="E359" s="18"/>
      <c r="F359" s="18"/>
      <c r="G359" s="1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154">
      <c r="B360" s="25"/>
      <c r="C360" s="25"/>
      <c r="D360" s="16"/>
      <c r="E360" s="18"/>
      <c r="F360" s="18"/>
      <c r="G360" s="1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154">
      <c r="B361" s="25"/>
      <c r="C361" s="25"/>
      <c r="D361" s="16"/>
      <c r="E361" s="18"/>
      <c r="F361" s="18"/>
      <c r="G361" s="1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154">
      <c r="B362" s="25"/>
      <c r="C362" s="25"/>
      <c r="D362" s="16"/>
      <c r="E362" s="18"/>
      <c r="F362" s="18"/>
      <c r="G362" s="1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154">
      <c r="B363" s="25"/>
      <c r="C363" s="25"/>
      <c r="D363" s="16"/>
      <c r="E363" s="18"/>
      <c r="F363" s="18"/>
      <c r="G363" s="1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154">
      <c r="B364" s="25"/>
      <c r="C364" s="25"/>
      <c r="D364" s="16"/>
      <c r="E364" s="18"/>
      <c r="F364" s="18"/>
      <c r="G364" s="1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154">
      <c r="B365" s="25"/>
      <c r="C365" s="25"/>
      <c r="D365" s="16"/>
      <c r="E365" s="18"/>
      <c r="F365" s="18"/>
      <c r="G365" s="1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154">
      <c r="B366" s="25"/>
      <c r="C366" s="25"/>
      <c r="D366" s="16"/>
      <c r="E366" s="18"/>
      <c r="F366" s="18"/>
      <c r="G366" s="1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154">
      <c r="B367" s="25"/>
      <c r="C367" s="25"/>
      <c r="D367" s="16"/>
      <c r="E367" s="18"/>
      <c r="F367" s="18"/>
      <c r="G367" s="1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154">
      <c r="B368" s="25"/>
      <c r="C368" s="25"/>
      <c r="D368" s="16"/>
      <c r="E368" s="18"/>
      <c r="F368" s="18"/>
      <c r="G368" s="1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2:35">
      <c r="B369" s="25"/>
      <c r="C369" s="25"/>
      <c r="D369" s="16"/>
      <c r="E369" s="17"/>
      <c r="F369" s="18"/>
      <c r="G369" s="18"/>
      <c r="H369" s="19"/>
      <c r="I369" s="19"/>
      <c r="J369" s="19"/>
      <c r="K369" s="19"/>
      <c r="L369" s="19"/>
      <c r="M369" s="19"/>
      <c r="N369" s="19"/>
      <c r="O369" s="19"/>
      <c r="P369" s="19"/>
      <c r="Q369" s="20"/>
      <c r="R369" s="19"/>
      <c r="S369" s="19"/>
      <c r="T369" s="19"/>
      <c r="U369" s="19"/>
      <c r="V369" s="19"/>
      <c r="W369" s="19"/>
      <c r="X369" s="20"/>
      <c r="Y369" s="19"/>
      <c r="Z369" s="20"/>
      <c r="AA369" s="20"/>
      <c r="AB369" s="19"/>
      <c r="AC369" s="19"/>
      <c r="AD369" s="20"/>
      <c r="AE369" s="19"/>
      <c r="AF369" s="19"/>
      <c r="AG369" s="19"/>
      <c r="AH369" s="20"/>
      <c r="AI369" s="19"/>
    </row>
    <row r="370" spans="2:35">
      <c r="B370" s="25"/>
      <c r="C370" s="25"/>
      <c r="D370" s="16"/>
      <c r="E370" s="17"/>
      <c r="F370" s="18"/>
      <c r="G370" s="18"/>
      <c r="H370" s="19"/>
      <c r="I370" s="19"/>
      <c r="J370" s="19"/>
      <c r="K370" s="19"/>
      <c r="L370" s="19"/>
      <c r="M370" s="19"/>
      <c r="N370" s="19"/>
      <c r="O370" s="19"/>
      <c r="P370" s="20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2:35">
      <c r="B371" s="25"/>
      <c r="C371" s="25"/>
      <c r="D371" s="16"/>
      <c r="E371" s="18"/>
      <c r="F371" s="18"/>
      <c r="G371" s="1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2:35">
      <c r="B372" s="25"/>
      <c r="C372" s="25"/>
      <c r="D372" s="16"/>
      <c r="E372" s="18"/>
      <c r="F372" s="18"/>
      <c r="G372" s="1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2:35">
      <c r="B373" s="25"/>
      <c r="C373" s="25"/>
      <c r="D373" s="16"/>
      <c r="E373" s="18"/>
      <c r="F373" s="18"/>
      <c r="G373" s="1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2:35">
      <c r="B374" s="25"/>
      <c r="C374" s="25"/>
      <c r="D374" s="16"/>
      <c r="E374" s="18"/>
      <c r="F374" s="18"/>
      <c r="G374" s="1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2:35">
      <c r="B375" s="25"/>
      <c r="C375" s="25"/>
      <c r="D375" s="16"/>
      <c r="E375" s="18"/>
      <c r="F375" s="18"/>
      <c r="G375" s="1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2:35">
      <c r="B376" s="25"/>
      <c r="C376" s="25"/>
      <c r="D376" s="16"/>
      <c r="E376" s="18"/>
      <c r="F376" s="18"/>
      <c r="G376" s="1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2:35">
      <c r="B377" s="25"/>
      <c r="C377" s="25"/>
      <c r="D377" s="16"/>
      <c r="E377" s="18"/>
      <c r="F377" s="18"/>
      <c r="G377" s="1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2:35">
      <c r="B378" s="25"/>
      <c r="C378" s="25"/>
      <c r="D378" s="16"/>
      <c r="E378" s="18"/>
      <c r="F378" s="18"/>
      <c r="G378" s="1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2:35">
      <c r="B379" s="25"/>
      <c r="C379" s="25"/>
      <c r="D379" s="16"/>
      <c r="E379" s="18"/>
      <c r="F379" s="18"/>
      <c r="G379" s="1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2:35">
      <c r="B380" s="25"/>
      <c r="C380" s="25"/>
      <c r="D380" s="16"/>
      <c r="E380" s="18"/>
      <c r="F380" s="18"/>
      <c r="G380" s="1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2:35">
      <c r="B381" s="25"/>
      <c r="C381" s="25"/>
      <c r="D381" s="16"/>
      <c r="E381" s="17"/>
      <c r="F381" s="18"/>
      <c r="G381" s="1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2:35">
      <c r="B382" s="25"/>
      <c r="C382" s="25"/>
      <c r="D382" s="16"/>
      <c r="E382" s="17"/>
      <c r="F382" s="18"/>
      <c r="G382" s="18"/>
      <c r="H382" s="19"/>
      <c r="I382" s="19"/>
      <c r="J382" s="20"/>
      <c r="K382" s="19"/>
      <c r="L382" s="19"/>
      <c r="M382" s="19"/>
      <c r="N382" s="19"/>
      <c r="O382" s="19"/>
      <c r="P382" s="19"/>
      <c r="Q382" s="20"/>
      <c r="R382" s="20"/>
      <c r="S382" s="19"/>
      <c r="T382" s="19"/>
      <c r="U382" s="19"/>
      <c r="V382" s="19"/>
      <c r="W382" s="19"/>
      <c r="X382" s="19"/>
      <c r="Y382" s="19"/>
      <c r="Z382" s="19"/>
      <c r="AA382" s="19"/>
      <c r="AB382" s="20"/>
      <c r="AC382" s="19"/>
      <c r="AD382" s="20"/>
      <c r="AE382" s="19"/>
      <c r="AF382" s="19"/>
      <c r="AG382" s="19"/>
      <c r="AH382" s="20"/>
      <c r="AI382" s="19"/>
    </row>
    <row r="383" spans="2:35">
      <c r="B383" s="25"/>
      <c r="C383" s="25"/>
      <c r="D383" s="16"/>
      <c r="E383" s="17"/>
      <c r="F383" s="18"/>
      <c r="G383" s="18"/>
      <c r="H383" s="19"/>
      <c r="I383" s="19"/>
      <c r="J383" s="20"/>
      <c r="K383" s="19"/>
      <c r="L383" s="19"/>
      <c r="M383" s="19"/>
      <c r="N383" s="19"/>
      <c r="O383" s="19"/>
      <c r="P383" s="19"/>
      <c r="Q383" s="2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20"/>
      <c r="AC383" s="19"/>
      <c r="AD383" s="20"/>
      <c r="AE383" s="19"/>
      <c r="AF383" s="20"/>
      <c r="AG383" s="19"/>
      <c r="AH383" s="20"/>
      <c r="AI383" s="19"/>
    </row>
    <row r="384" spans="2:35">
      <c r="B384" s="25"/>
      <c r="C384" s="25"/>
      <c r="D384" s="16"/>
      <c r="E384" s="17"/>
      <c r="F384" s="18"/>
      <c r="G384" s="18"/>
      <c r="H384" s="19"/>
      <c r="I384" s="19"/>
      <c r="J384" s="19"/>
      <c r="K384" s="19"/>
      <c r="L384" s="19"/>
      <c r="M384" s="19"/>
      <c r="N384" s="19"/>
      <c r="O384" s="19"/>
      <c r="P384" s="20"/>
      <c r="Q384" s="2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20"/>
      <c r="AC384" s="19"/>
      <c r="AD384" s="19"/>
      <c r="AE384" s="19"/>
      <c r="AF384" s="19"/>
      <c r="AG384" s="19"/>
      <c r="AH384" s="20"/>
      <c r="AI384" s="19"/>
    </row>
    <row r="385" spans="2:35">
      <c r="B385" s="25"/>
      <c r="C385" s="25"/>
      <c r="D385" s="16"/>
      <c r="E385" s="18"/>
      <c r="F385" s="18"/>
      <c r="G385" s="1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2:35">
      <c r="B386" s="25"/>
      <c r="C386" s="25"/>
      <c r="D386" s="16"/>
      <c r="E386" s="18"/>
      <c r="F386" s="18"/>
      <c r="G386" s="1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2:35">
      <c r="B387" s="25"/>
      <c r="C387" s="25"/>
      <c r="D387" s="16"/>
      <c r="E387" s="18"/>
      <c r="F387" s="18"/>
      <c r="G387" s="1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2:35">
      <c r="B388" s="25"/>
      <c r="C388" s="25"/>
      <c r="D388" s="16"/>
      <c r="E388" s="18"/>
      <c r="F388" s="18"/>
      <c r="G388" s="1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2:35">
      <c r="B389" s="25"/>
      <c r="C389" s="25"/>
      <c r="D389" s="16"/>
      <c r="E389" s="18"/>
      <c r="F389" s="18"/>
      <c r="G389" s="1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2:35">
      <c r="B390" s="25"/>
      <c r="C390" s="25"/>
      <c r="D390" s="16"/>
      <c r="E390" s="18"/>
      <c r="F390" s="18"/>
      <c r="G390" s="1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2:35">
      <c r="B391" s="25"/>
      <c r="C391" s="25"/>
      <c r="D391" s="16"/>
      <c r="E391" s="18"/>
      <c r="F391" s="18"/>
      <c r="G391" s="1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2:35">
      <c r="B392" s="25"/>
      <c r="C392" s="25"/>
      <c r="D392" s="16"/>
      <c r="E392" s="18"/>
      <c r="F392" s="18"/>
      <c r="G392" s="1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2:35">
      <c r="B393" s="25"/>
      <c r="C393" s="25"/>
      <c r="D393" s="16"/>
      <c r="E393" s="18"/>
      <c r="F393" s="18"/>
      <c r="G393" s="1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2:35">
      <c r="B394" s="25"/>
      <c r="C394" s="25"/>
      <c r="D394" s="16"/>
      <c r="E394" s="18"/>
      <c r="F394" s="18"/>
      <c r="G394" s="1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2:35">
      <c r="B395" s="25"/>
      <c r="C395" s="25"/>
      <c r="D395" s="16"/>
      <c r="E395" s="18"/>
      <c r="F395" s="18"/>
      <c r="G395" s="1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2:35">
      <c r="B396" s="25"/>
      <c r="C396" s="25"/>
      <c r="D396" s="16"/>
      <c r="E396" s="18"/>
      <c r="F396" s="18"/>
      <c r="G396" s="1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2:35">
      <c r="B397" s="25"/>
      <c r="C397" s="25"/>
      <c r="D397" s="16"/>
      <c r="E397" s="17"/>
      <c r="F397" s="18"/>
      <c r="G397" s="18"/>
      <c r="H397" s="19"/>
      <c r="I397" s="19"/>
      <c r="J397" s="19"/>
      <c r="K397" s="19"/>
      <c r="L397" s="19"/>
      <c r="M397" s="19"/>
      <c r="N397" s="19"/>
      <c r="O397" s="19"/>
      <c r="P397" s="20"/>
      <c r="Q397" s="19"/>
      <c r="R397" s="19"/>
      <c r="S397" s="20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19"/>
      <c r="AH397" s="20"/>
      <c r="AI397" s="19"/>
    </row>
    <row r="398" spans="2:35">
      <c r="B398" s="25"/>
      <c r="C398" s="25"/>
      <c r="D398" s="16"/>
      <c r="E398" s="17"/>
      <c r="F398" s="18"/>
      <c r="G398" s="18"/>
      <c r="H398" s="19"/>
      <c r="I398" s="19"/>
      <c r="J398" s="19"/>
      <c r="K398" s="19"/>
      <c r="L398" s="19"/>
      <c r="M398" s="19"/>
      <c r="N398" s="19"/>
      <c r="O398" s="19"/>
      <c r="P398" s="20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2:35">
      <c r="B399" s="25"/>
      <c r="C399" s="25"/>
      <c r="D399" s="16"/>
      <c r="E399" s="17"/>
      <c r="F399" s="18"/>
      <c r="G399" s="1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20"/>
      <c r="Y399" s="19"/>
      <c r="Z399" s="19"/>
      <c r="AA399" s="20"/>
      <c r="AB399" s="19"/>
      <c r="AC399" s="19"/>
      <c r="AD399" s="20"/>
      <c r="AE399" s="19"/>
      <c r="AF399" s="20"/>
      <c r="AG399" s="19"/>
      <c r="AH399" s="20"/>
      <c r="AI399" s="19"/>
    </row>
    <row r="400" spans="2:35">
      <c r="B400" s="25"/>
      <c r="C400" s="25"/>
      <c r="D400" s="16"/>
      <c r="E400" s="17"/>
      <c r="F400" s="18"/>
      <c r="G400" s="1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20"/>
      <c r="AC400" s="19"/>
      <c r="AD400" s="20"/>
      <c r="AE400" s="19"/>
      <c r="AF400" s="19"/>
      <c r="AG400" s="19"/>
      <c r="AH400" s="20"/>
      <c r="AI400" s="19"/>
    </row>
    <row r="401" spans="2:35">
      <c r="B401" s="25"/>
      <c r="C401" s="25"/>
      <c r="D401" s="26"/>
      <c r="E401" s="17"/>
      <c r="F401" s="18"/>
      <c r="G401" s="18"/>
      <c r="H401" s="19"/>
      <c r="I401" s="19"/>
      <c r="J401" s="20"/>
      <c r="K401" s="19"/>
      <c r="L401" s="19"/>
      <c r="M401" s="19"/>
      <c r="N401" s="19"/>
      <c r="O401" s="19"/>
      <c r="P401" s="20"/>
      <c r="Q401" s="19"/>
      <c r="R401" s="19"/>
      <c r="S401" s="19"/>
      <c r="T401" s="19"/>
      <c r="U401" s="19"/>
      <c r="V401" s="19"/>
      <c r="W401" s="19"/>
      <c r="X401" s="19"/>
      <c r="Y401" s="19"/>
      <c r="Z401" s="20"/>
      <c r="AA401" s="19"/>
      <c r="AB401" s="20"/>
      <c r="AC401" s="19"/>
      <c r="AD401" s="20"/>
      <c r="AE401" s="20"/>
      <c r="AF401" s="20"/>
      <c r="AG401" s="19"/>
      <c r="AH401" s="20"/>
      <c r="AI401" s="19"/>
    </row>
    <row r="402" spans="2:35">
      <c r="B402" s="25"/>
      <c r="C402" s="25"/>
      <c r="D402" s="16"/>
      <c r="E402" s="17"/>
      <c r="F402" s="18"/>
      <c r="G402" s="18"/>
      <c r="H402" s="19"/>
      <c r="I402" s="19"/>
      <c r="J402" s="20"/>
      <c r="K402" s="19"/>
      <c r="L402" s="19"/>
      <c r="M402" s="19"/>
      <c r="N402" s="19"/>
      <c r="O402" s="19"/>
      <c r="P402" s="19"/>
      <c r="Q402" s="20"/>
      <c r="R402" s="19"/>
      <c r="S402" s="19"/>
      <c r="T402" s="19"/>
      <c r="U402" s="19"/>
      <c r="V402" s="19"/>
      <c r="W402" s="19"/>
      <c r="X402" s="19"/>
      <c r="Y402" s="19"/>
      <c r="Z402" s="20"/>
      <c r="AA402" s="19"/>
      <c r="AB402" s="20"/>
      <c r="AC402" s="19"/>
      <c r="AD402" s="20"/>
      <c r="AE402" s="19"/>
      <c r="AF402" s="20"/>
      <c r="AG402" s="19"/>
      <c r="AH402" s="19"/>
      <c r="AI402" s="19"/>
    </row>
    <row r="403" spans="2:35">
      <c r="B403" s="25"/>
      <c r="C403" s="25"/>
      <c r="D403" s="16"/>
      <c r="E403" s="17"/>
      <c r="F403" s="18"/>
      <c r="G403" s="18"/>
      <c r="H403" s="19"/>
      <c r="I403" s="19"/>
      <c r="J403" s="20"/>
      <c r="K403" s="19"/>
      <c r="L403" s="19"/>
      <c r="M403" s="19"/>
      <c r="N403" s="19"/>
      <c r="O403" s="19"/>
      <c r="P403" s="19"/>
      <c r="Q403" s="2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20"/>
      <c r="AC403" s="19"/>
      <c r="AD403" s="19"/>
      <c r="AE403" s="19"/>
      <c r="AF403" s="20"/>
      <c r="AG403" s="19"/>
      <c r="AH403" s="19"/>
      <c r="AI403" s="19"/>
    </row>
    <row r="404" spans="2:35">
      <c r="B404" s="25"/>
      <c r="C404" s="25"/>
      <c r="D404" s="16"/>
      <c r="E404" s="17"/>
      <c r="F404" s="18"/>
      <c r="G404" s="1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2:35">
      <c r="B405" s="25"/>
      <c r="C405" s="25"/>
      <c r="D405" s="16"/>
      <c r="E405" s="18"/>
      <c r="F405" s="18"/>
      <c r="G405" s="1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2:35">
      <c r="B406" s="25"/>
      <c r="C406" s="25"/>
      <c r="D406" s="16"/>
      <c r="E406" s="18"/>
      <c r="F406" s="18"/>
      <c r="G406" s="1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2:35">
      <c r="B407" s="25"/>
      <c r="C407" s="25"/>
      <c r="D407" s="16"/>
      <c r="E407" s="18"/>
      <c r="F407" s="18"/>
      <c r="G407" s="1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2:35">
      <c r="B408" s="25"/>
      <c r="C408" s="25"/>
      <c r="D408" s="16"/>
      <c r="E408" s="18"/>
      <c r="F408" s="18"/>
      <c r="G408" s="1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2:35">
      <c r="B409" s="25"/>
      <c r="C409" s="25"/>
      <c r="D409" s="16"/>
      <c r="E409" s="18"/>
      <c r="F409" s="18"/>
      <c r="G409" s="1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2:35">
      <c r="B410" s="25"/>
      <c r="C410" s="25"/>
      <c r="D410" s="16"/>
      <c r="E410" s="17"/>
      <c r="F410" s="18"/>
      <c r="G410" s="18"/>
      <c r="H410" s="19"/>
      <c r="I410" s="19"/>
      <c r="J410" s="19"/>
      <c r="K410" s="19"/>
      <c r="L410" s="19"/>
      <c r="M410" s="19"/>
      <c r="N410" s="20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2:35">
      <c r="B411" s="25"/>
      <c r="C411" s="25"/>
      <c r="D411" s="16"/>
      <c r="E411" s="17"/>
      <c r="F411" s="18"/>
      <c r="G411" s="18"/>
      <c r="H411" s="19"/>
      <c r="I411" s="19"/>
      <c r="J411" s="19"/>
      <c r="K411" s="19"/>
      <c r="L411" s="19"/>
      <c r="M411" s="20"/>
      <c r="N411" s="20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20"/>
      <c r="AI411" s="19"/>
    </row>
    <row r="412" spans="2:35">
      <c r="B412" s="25"/>
      <c r="C412" s="25"/>
      <c r="D412" s="16"/>
      <c r="E412" s="17"/>
      <c r="F412" s="18"/>
      <c r="G412" s="18"/>
      <c r="H412" s="19"/>
      <c r="I412" s="19"/>
      <c r="J412" s="19"/>
      <c r="K412" s="19"/>
      <c r="L412" s="19"/>
      <c r="M412" s="19"/>
      <c r="N412" s="20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20"/>
      <c r="AB412" s="19"/>
      <c r="AC412" s="19"/>
      <c r="AD412" s="20"/>
      <c r="AE412" s="20"/>
      <c r="AF412" s="20"/>
      <c r="AG412" s="19"/>
      <c r="AH412" s="20"/>
      <c r="AI412" s="19"/>
    </row>
    <row r="413" spans="2:35">
      <c r="B413" s="25"/>
      <c r="C413" s="25"/>
      <c r="D413" s="16"/>
      <c r="E413" s="17"/>
      <c r="F413" s="18"/>
      <c r="G413" s="1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20"/>
      <c r="AB413" s="20"/>
      <c r="AC413" s="19"/>
      <c r="AD413" s="20"/>
      <c r="AE413" s="19"/>
      <c r="AF413" s="19"/>
      <c r="AG413" s="19"/>
      <c r="AH413" s="20"/>
      <c r="AI413" s="19"/>
    </row>
    <row r="414" spans="2:35">
      <c r="B414" s="25"/>
      <c r="C414" s="25"/>
      <c r="D414" s="16"/>
      <c r="E414" s="17"/>
      <c r="F414" s="18"/>
      <c r="G414" s="18"/>
      <c r="H414" s="19"/>
      <c r="I414" s="19"/>
      <c r="J414" s="20"/>
      <c r="K414" s="19"/>
      <c r="L414" s="19"/>
      <c r="M414" s="19"/>
      <c r="N414" s="19"/>
      <c r="O414" s="19"/>
      <c r="P414" s="19"/>
      <c r="Q414" s="20"/>
      <c r="R414" s="20"/>
      <c r="S414" s="19"/>
      <c r="T414" s="19"/>
      <c r="U414" s="19"/>
      <c r="V414" s="19"/>
      <c r="W414" s="19"/>
      <c r="X414" s="19"/>
      <c r="Y414" s="19"/>
      <c r="Z414" s="19"/>
      <c r="AA414" s="19"/>
      <c r="AB414" s="20"/>
      <c r="AC414" s="19"/>
      <c r="AD414" s="20"/>
      <c r="AE414" s="19"/>
      <c r="AF414" s="20"/>
      <c r="AG414" s="19"/>
      <c r="AH414" s="19"/>
      <c r="AI414" s="19"/>
    </row>
    <row r="415" spans="2:35">
      <c r="B415" s="25"/>
      <c r="C415" s="25"/>
      <c r="D415" s="26"/>
      <c r="E415" s="17"/>
      <c r="F415" s="18"/>
      <c r="G415" s="18"/>
      <c r="H415" s="19"/>
      <c r="I415" s="19"/>
      <c r="J415" s="19"/>
      <c r="K415" s="19"/>
      <c r="L415" s="19"/>
      <c r="M415" s="19"/>
      <c r="N415" s="19"/>
      <c r="O415" s="19"/>
      <c r="P415" s="20"/>
      <c r="Q415" s="19"/>
      <c r="R415" s="20"/>
      <c r="S415" s="20"/>
      <c r="T415" s="19"/>
      <c r="U415" s="19"/>
      <c r="V415" s="19"/>
      <c r="W415" s="19"/>
      <c r="X415" s="20"/>
      <c r="Y415" s="19"/>
      <c r="Z415" s="19"/>
      <c r="AA415" s="19"/>
      <c r="AB415" s="20"/>
      <c r="AC415" s="19"/>
      <c r="AD415" s="19"/>
      <c r="AE415" s="19"/>
      <c r="AF415" s="19"/>
      <c r="AG415" s="19"/>
      <c r="AH415" s="20"/>
      <c r="AI415" s="19"/>
    </row>
    <row r="416" spans="2:35">
      <c r="B416" s="25"/>
      <c r="C416" s="25"/>
      <c r="D416" s="26"/>
      <c r="E416" s="17"/>
      <c r="F416" s="18"/>
      <c r="G416" s="1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2:35">
      <c r="B417" s="25"/>
      <c r="C417" s="25"/>
      <c r="D417" s="16"/>
      <c r="E417" s="18"/>
      <c r="F417" s="18"/>
      <c r="G417" s="1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2:35">
      <c r="B418" s="25"/>
      <c r="C418" s="25"/>
      <c r="D418" s="16"/>
      <c r="E418" s="18"/>
      <c r="F418" s="18"/>
      <c r="G418" s="1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2:35">
      <c r="B419" s="25"/>
      <c r="C419" s="25"/>
      <c r="D419" s="16"/>
      <c r="E419" s="17"/>
      <c r="F419" s="18"/>
      <c r="G419" s="18"/>
      <c r="H419" s="19"/>
      <c r="I419" s="20"/>
      <c r="J419" s="20"/>
      <c r="K419" s="19"/>
      <c r="L419" s="20"/>
      <c r="M419" s="19"/>
      <c r="N419" s="19"/>
      <c r="O419" s="19"/>
      <c r="P419" s="20"/>
      <c r="Q419" s="19"/>
      <c r="R419" s="19"/>
      <c r="S419" s="19"/>
      <c r="T419" s="19"/>
      <c r="U419" s="19"/>
      <c r="V419" s="20"/>
      <c r="W419" s="19"/>
      <c r="X419" s="19"/>
      <c r="Y419" s="20"/>
      <c r="Z419" s="19"/>
      <c r="AA419" s="19"/>
      <c r="AB419" s="19"/>
      <c r="AC419" s="19"/>
      <c r="AD419" s="19"/>
      <c r="AE419" s="19"/>
      <c r="AF419" s="19"/>
      <c r="AG419" s="19"/>
      <c r="AH419" s="20"/>
      <c r="AI419" s="19"/>
    </row>
    <row r="420" spans="2:35">
      <c r="B420" s="25"/>
      <c r="C420" s="25"/>
      <c r="D420" s="16"/>
      <c r="E420" s="17"/>
      <c r="F420" s="18"/>
      <c r="G420" s="18"/>
      <c r="H420" s="19"/>
      <c r="I420" s="19"/>
      <c r="J420" s="19"/>
      <c r="K420" s="19"/>
      <c r="L420" s="19"/>
      <c r="M420" s="19"/>
      <c r="N420" s="20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19"/>
      <c r="AH420" s="20"/>
      <c r="AI420" s="19"/>
    </row>
    <row r="421" spans="2:35">
      <c r="B421" s="25"/>
      <c r="C421" s="25"/>
      <c r="D421" s="16"/>
      <c r="E421" s="17"/>
      <c r="F421" s="18"/>
      <c r="G421" s="18"/>
      <c r="H421" s="19"/>
      <c r="I421" s="19"/>
      <c r="J421" s="19"/>
      <c r="K421" s="19"/>
      <c r="L421" s="19"/>
      <c r="M421" s="19"/>
      <c r="N421" s="19"/>
      <c r="O421" s="19"/>
      <c r="P421" s="19"/>
      <c r="Q421" s="20"/>
      <c r="R421" s="19"/>
      <c r="S421" s="20"/>
      <c r="T421" s="19"/>
      <c r="U421" s="19"/>
      <c r="V421" s="19"/>
      <c r="W421" s="19"/>
      <c r="X421" s="19"/>
      <c r="Y421" s="19"/>
      <c r="Z421" s="19"/>
      <c r="AA421" s="20"/>
      <c r="AB421" s="19"/>
      <c r="AC421" s="19"/>
      <c r="AD421" s="19"/>
      <c r="AE421" s="19"/>
      <c r="AF421" s="19"/>
      <c r="AG421" s="19"/>
      <c r="AH421" s="19"/>
      <c r="AI421" s="19"/>
    </row>
    <row r="422" spans="2:35">
      <c r="B422" s="25"/>
      <c r="C422" s="25"/>
      <c r="D422" s="16"/>
      <c r="E422" s="17"/>
      <c r="F422" s="18"/>
      <c r="G422" s="18"/>
      <c r="H422" s="19"/>
      <c r="I422" s="19"/>
      <c r="J422" s="20"/>
      <c r="K422" s="19"/>
      <c r="L422" s="19"/>
      <c r="M422" s="19"/>
      <c r="N422" s="19"/>
      <c r="O422" s="19"/>
      <c r="P422" s="20"/>
      <c r="Q422" s="19"/>
      <c r="R422" s="19"/>
      <c r="S422" s="19"/>
      <c r="T422" s="19"/>
      <c r="U422" s="19"/>
      <c r="V422" s="19"/>
      <c r="W422" s="19"/>
      <c r="X422" s="20"/>
      <c r="Y422" s="19"/>
      <c r="Z422" s="19"/>
      <c r="AA422" s="19"/>
      <c r="AB422" s="19"/>
      <c r="AC422" s="19"/>
      <c r="AD422" s="20"/>
      <c r="AE422" s="19"/>
      <c r="AF422" s="20"/>
      <c r="AG422" s="19"/>
      <c r="AH422" s="20"/>
      <c r="AI422" s="19"/>
    </row>
    <row r="423" spans="2:35">
      <c r="B423" s="25"/>
      <c r="C423" s="25"/>
      <c r="D423" s="16"/>
      <c r="E423" s="17"/>
      <c r="F423" s="18"/>
      <c r="G423" s="18"/>
      <c r="H423" s="19"/>
      <c r="I423" s="19"/>
      <c r="J423" s="19"/>
      <c r="K423" s="19"/>
      <c r="L423" s="19"/>
      <c r="M423" s="19"/>
      <c r="N423" s="19"/>
      <c r="O423" s="19"/>
      <c r="P423" s="20"/>
      <c r="Q423" s="19"/>
      <c r="R423" s="19"/>
      <c r="S423" s="20"/>
      <c r="T423" s="19"/>
      <c r="U423" s="19"/>
      <c r="V423" s="19"/>
      <c r="W423" s="19"/>
      <c r="X423" s="20"/>
      <c r="Y423" s="19"/>
      <c r="Z423" s="19"/>
      <c r="AA423" s="20"/>
      <c r="AB423" s="19"/>
      <c r="AC423" s="19"/>
      <c r="AD423" s="19"/>
      <c r="AE423" s="19"/>
      <c r="AF423" s="20"/>
      <c r="AG423" s="19"/>
      <c r="AH423" s="20"/>
      <c r="AI423" s="19"/>
    </row>
    <row r="424" spans="2:35">
      <c r="B424" s="25"/>
      <c r="C424" s="25"/>
      <c r="D424" s="16"/>
      <c r="E424" s="17"/>
      <c r="F424" s="18"/>
      <c r="G424" s="18"/>
      <c r="H424" s="19"/>
      <c r="I424" s="19"/>
      <c r="J424" s="19"/>
      <c r="K424" s="19"/>
      <c r="L424" s="19"/>
      <c r="M424" s="19"/>
      <c r="N424" s="20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2:35">
      <c r="B425" s="25"/>
      <c r="C425" s="25"/>
      <c r="D425" s="16"/>
      <c r="E425" s="18"/>
      <c r="F425" s="18"/>
      <c r="G425" s="1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2:35">
      <c r="B426" s="25"/>
      <c r="C426" s="25"/>
      <c r="D426" s="16"/>
      <c r="E426" s="18"/>
      <c r="F426" s="18"/>
      <c r="G426" s="1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2:35">
      <c r="B427" s="25"/>
      <c r="C427" s="25"/>
      <c r="D427" s="16"/>
      <c r="E427" s="18"/>
      <c r="F427" s="18"/>
      <c r="G427" s="1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2:35">
      <c r="B428" s="25"/>
      <c r="C428" s="25"/>
      <c r="D428" s="16"/>
      <c r="E428" s="17"/>
      <c r="F428" s="18"/>
      <c r="G428" s="18"/>
      <c r="H428" s="19"/>
      <c r="I428" s="19"/>
      <c r="J428" s="19"/>
      <c r="K428" s="19"/>
      <c r="L428" s="19"/>
      <c r="M428" s="19"/>
      <c r="N428" s="20"/>
      <c r="O428" s="19"/>
      <c r="P428" s="20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2:35">
      <c r="B429" s="25"/>
      <c r="C429" s="25"/>
      <c r="D429" s="16"/>
      <c r="E429" s="17"/>
      <c r="F429" s="18"/>
      <c r="G429" s="18"/>
      <c r="H429" s="19"/>
      <c r="I429" s="19"/>
      <c r="J429" s="19"/>
      <c r="K429" s="19"/>
      <c r="L429" s="19"/>
      <c r="M429" s="19"/>
      <c r="N429" s="20"/>
      <c r="O429" s="19"/>
      <c r="P429" s="20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20"/>
      <c r="AE429" s="20"/>
      <c r="AF429" s="19"/>
      <c r="AG429" s="19"/>
      <c r="AH429" s="20"/>
      <c r="AI429" s="19"/>
    </row>
    <row r="430" spans="2:35">
      <c r="B430" s="25"/>
      <c r="C430" s="25"/>
      <c r="D430" s="16"/>
      <c r="E430" s="17"/>
      <c r="F430" s="18"/>
      <c r="G430" s="18"/>
      <c r="H430" s="19"/>
      <c r="I430" s="19"/>
      <c r="J430" s="19"/>
      <c r="K430" s="19"/>
      <c r="L430" s="19"/>
      <c r="M430" s="19"/>
      <c r="N430" s="20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20"/>
      <c r="AB430" s="19"/>
      <c r="AC430" s="19"/>
      <c r="AD430" s="19"/>
      <c r="AE430" s="19"/>
      <c r="AF430" s="20"/>
      <c r="AG430" s="19"/>
      <c r="AH430" s="20"/>
      <c r="AI430" s="19"/>
    </row>
    <row r="431" spans="2:35">
      <c r="B431" s="25"/>
      <c r="C431" s="25"/>
      <c r="D431" s="16"/>
      <c r="E431" s="18"/>
      <c r="F431" s="18"/>
      <c r="G431" s="1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2:35">
      <c r="B432" s="25"/>
      <c r="C432" s="25"/>
      <c r="D432" s="16"/>
      <c r="E432" s="18"/>
      <c r="F432" s="18"/>
      <c r="G432" s="1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2:35">
      <c r="B433" s="25"/>
      <c r="C433" s="25"/>
      <c r="D433" s="16"/>
      <c r="E433" s="18"/>
      <c r="F433" s="18"/>
      <c r="G433" s="1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2:35">
      <c r="B434" s="25"/>
      <c r="C434" s="25"/>
      <c r="D434" s="16"/>
      <c r="E434" s="18"/>
      <c r="F434" s="18"/>
      <c r="G434" s="1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2:35">
      <c r="B435" s="25"/>
      <c r="C435" s="25"/>
      <c r="D435" s="16"/>
      <c r="E435" s="18"/>
      <c r="F435" s="18"/>
      <c r="G435" s="1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2:35">
      <c r="B436" s="25"/>
      <c r="C436" s="25"/>
      <c r="D436" s="16"/>
      <c r="E436" s="18"/>
      <c r="F436" s="18"/>
      <c r="G436" s="1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2:35">
      <c r="B437" s="25"/>
      <c r="C437" s="15"/>
      <c r="D437" s="16"/>
      <c r="E437" s="17"/>
      <c r="F437" s="18"/>
      <c r="G437" s="18"/>
      <c r="H437" s="19"/>
      <c r="I437" s="19"/>
      <c r="J437" s="20"/>
      <c r="K437" s="19"/>
      <c r="L437" s="19"/>
      <c r="M437" s="20"/>
      <c r="N437" s="20"/>
      <c r="O437" s="19"/>
      <c r="P437" s="20"/>
      <c r="Q437" s="19"/>
      <c r="R437" s="19"/>
      <c r="S437" s="19"/>
      <c r="T437" s="19"/>
      <c r="U437" s="19"/>
      <c r="V437" s="20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19"/>
      <c r="AH437" s="20"/>
      <c r="AI437" s="19"/>
    </row>
    <row r="438" spans="2:35">
      <c r="B438" s="25"/>
      <c r="C438" s="15"/>
      <c r="D438" s="16"/>
      <c r="E438" s="17"/>
      <c r="F438" s="18"/>
      <c r="G438" s="1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2:35">
      <c r="B439" s="25"/>
      <c r="C439" s="15"/>
      <c r="D439" s="16"/>
      <c r="E439" s="18"/>
      <c r="F439" s="18"/>
      <c r="G439" s="1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2:35">
      <c r="B440" s="25"/>
      <c r="C440" s="15"/>
      <c r="D440" s="16"/>
      <c r="E440" s="18"/>
      <c r="F440" s="18"/>
      <c r="G440" s="1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2:35">
      <c r="B441" s="25"/>
      <c r="C441" s="25"/>
      <c r="D441" s="16"/>
      <c r="E441" s="18"/>
      <c r="F441" s="18"/>
      <c r="G441" s="1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2:35">
      <c r="B442" s="25"/>
      <c r="C442" s="25"/>
      <c r="D442" s="16"/>
      <c r="E442" s="18"/>
      <c r="F442" s="18"/>
      <c r="G442" s="1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2:35">
      <c r="B443" s="25"/>
      <c r="C443" s="25"/>
      <c r="D443" s="16"/>
      <c r="E443" s="18"/>
      <c r="F443" s="18"/>
      <c r="G443" s="1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2:35">
      <c r="B444" s="25"/>
      <c r="C444" s="25"/>
      <c r="D444" s="16"/>
      <c r="E444" s="18"/>
      <c r="F444" s="18"/>
      <c r="G444" s="1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2:35">
      <c r="B445" s="25"/>
      <c r="C445" s="15"/>
      <c r="D445" s="16"/>
      <c r="E445" s="17"/>
      <c r="F445" s="18"/>
      <c r="G445" s="18"/>
      <c r="H445" s="19"/>
      <c r="I445" s="19"/>
      <c r="J445" s="19"/>
      <c r="K445" s="19"/>
      <c r="L445" s="19"/>
      <c r="M445" s="20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20"/>
      <c r="AI445" s="19"/>
    </row>
    <row r="446" spans="2:35">
      <c r="B446" s="25"/>
      <c r="C446" s="25"/>
      <c r="D446" s="16"/>
      <c r="E446" s="18"/>
      <c r="F446" s="18"/>
      <c r="G446" s="1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2:35">
      <c r="B447" s="25"/>
      <c r="C447" s="25"/>
      <c r="D447" s="16"/>
      <c r="E447" s="18"/>
      <c r="F447" s="18"/>
      <c r="G447" s="1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2:35">
      <c r="B448" s="25"/>
      <c r="C448" s="25"/>
      <c r="D448" s="16"/>
      <c r="E448" s="18"/>
      <c r="F448" s="18"/>
      <c r="G448" s="1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2:35">
      <c r="B449" s="25"/>
      <c r="C449" s="25"/>
      <c r="D449" s="16"/>
      <c r="E449" s="18"/>
      <c r="F449" s="18"/>
      <c r="G449" s="1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2:35">
      <c r="B450" s="25"/>
      <c r="C450" s="25"/>
      <c r="D450" s="16"/>
      <c r="E450" s="18"/>
      <c r="F450" s="18"/>
      <c r="G450" s="1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2:35">
      <c r="B451" s="25"/>
      <c r="C451" s="25"/>
      <c r="D451" s="16"/>
      <c r="E451" s="18"/>
      <c r="F451" s="18"/>
      <c r="G451" s="1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2:35">
      <c r="B452" s="25"/>
      <c r="C452" s="25"/>
      <c r="D452" s="16"/>
      <c r="E452" s="18"/>
      <c r="F452" s="18"/>
      <c r="G452" s="1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2:35">
      <c r="B453" s="25"/>
      <c r="C453" s="15"/>
      <c r="D453" s="16"/>
      <c r="E453" s="17"/>
      <c r="F453" s="18"/>
      <c r="G453" s="1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2:35">
      <c r="B454" s="25"/>
      <c r="C454" s="25"/>
      <c r="D454" s="16"/>
      <c r="E454" s="18"/>
      <c r="F454" s="18"/>
      <c r="G454" s="1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2:35">
      <c r="B455" s="25"/>
      <c r="C455" s="25"/>
      <c r="D455" s="16"/>
      <c r="E455" s="18"/>
      <c r="F455" s="18"/>
      <c r="G455" s="1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2:35">
      <c r="B456" s="25"/>
      <c r="C456" s="25"/>
      <c r="D456" s="16"/>
      <c r="E456" s="18"/>
      <c r="F456" s="18"/>
      <c r="G456" s="1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2:35">
      <c r="B457" s="25"/>
      <c r="C457" s="25"/>
      <c r="D457" s="16"/>
      <c r="E457" s="18"/>
      <c r="F457" s="18"/>
      <c r="G457" s="1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2:35">
      <c r="B458" s="25"/>
      <c r="C458" s="25"/>
      <c r="D458" s="16"/>
      <c r="E458" s="18"/>
      <c r="F458" s="18"/>
      <c r="G458" s="1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2:35">
      <c r="B459" s="25"/>
      <c r="C459" s="25"/>
      <c r="D459" s="16"/>
      <c r="E459" s="18"/>
      <c r="F459" s="18"/>
      <c r="G459" s="1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2:35">
      <c r="B460" s="25"/>
      <c r="C460" s="15"/>
      <c r="D460" s="16"/>
      <c r="E460" s="17"/>
      <c r="F460" s="18"/>
      <c r="G460" s="18"/>
      <c r="H460" s="19"/>
      <c r="I460" s="19"/>
      <c r="J460" s="20"/>
      <c r="K460" s="19"/>
      <c r="L460" s="19"/>
      <c r="M460" s="19"/>
      <c r="N460" s="20"/>
      <c r="O460" s="19"/>
      <c r="P460" s="19"/>
      <c r="Q460" s="2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20"/>
      <c r="AC460" s="19"/>
      <c r="AD460" s="20"/>
      <c r="AE460" s="19"/>
      <c r="AF460" s="20"/>
      <c r="AG460" s="19"/>
      <c r="AH460" s="20"/>
      <c r="AI460" s="19"/>
    </row>
    <row r="461" spans="2:35">
      <c r="B461" s="25"/>
      <c r="C461" s="15"/>
      <c r="D461" s="16"/>
      <c r="E461" s="17"/>
      <c r="F461" s="18"/>
      <c r="G461" s="18"/>
      <c r="H461" s="19"/>
      <c r="I461" s="19"/>
      <c r="J461" s="20"/>
      <c r="K461" s="19"/>
      <c r="L461" s="19"/>
      <c r="M461" s="19"/>
      <c r="N461" s="19"/>
      <c r="O461" s="19"/>
      <c r="P461" s="20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2:35">
      <c r="B462" s="25"/>
      <c r="C462" s="25"/>
      <c r="D462" s="16"/>
      <c r="E462" s="18"/>
      <c r="F462" s="18"/>
      <c r="G462" s="1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2:35">
      <c r="B463" s="25"/>
      <c r="C463" s="25"/>
      <c r="D463" s="16"/>
      <c r="E463" s="18"/>
      <c r="F463" s="18"/>
      <c r="G463" s="1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2:35">
      <c r="B464" s="25"/>
      <c r="C464" s="25"/>
      <c r="D464" s="16"/>
      <c r="E464" s="18"/>
      <c r="F464" s="18"/>
      <c r="G464" s="1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2:35">
      <c r="B465" s="25"/>
      <c r="C465" s="25"/>
      <c r="D465" s="16"/>
      <c r="E465" s="18"/>
      <c r="F465" s="18"/>
      <c r="G465" s="1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2:35">
      <c r="B466" s="25"/>
      <c r="C466" s="15"/>
      <c r="D466" s="16"/>
      <c r="E466" s="17"/>
      <c r="F466" s="18"/>
      <c r="G466" s="18"/>
      <c r="H466" s="19"/>
      <c r="I466" s="19"/>
      <c r="J466" s="19"/>
      <c r="K466" s="19"/>
      <c r="L466" s="19"/>
      <c r="M466" s="19"/>
      <c r="N466" s="20"/>
      <c r="O466" s="19"/>
      <c r="P466" s="20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20"/>
      <c r="AC466" s="19"/>
      <c r="AD466" s="19"/>
      <c r="AE466" s="19"/>
      <c r="AF466" s="19"/>
      <c r="AG466" s="19"/>
      <c r="AH466" s="19"/>
      <c r="AI466" s="19"/>
    </row>
    <row r="467" spans="2:35">
      <c r="B467" s="25"/>
      <c r="C467" s="15"/>
      <c r="D467" s="16"/>
      <c r="E467" s="17"/>
      <c r="F467" s="18"/>
      <c r="G467" s="18"/>
      <c r="H467" s="19"/>
      <c r="I467" s="19"/>
      <c r="J467" s="20"/>
      <c r="K467" s="19"/>
      <c r="L467" s="19"/>
      <c r="M467" s="19"/>
      <c r="N467" s="19"/>
      <c r="O467" s="19"/>
      <c r="P467" s="20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20"/>
      <c r="AC467" s="19"/>
      <c r="AD467" s="19"/>
      <c r="AE467" s="19"/>
      <c r="AF467" s="19"/>
      <c r="AG467" s="19"/>
      <c r="AH467" s="19"/>
      <c r="AI467" s="19"/>
    </row>
    <row r="468" spans="2:35">
      <c r="B468" s="25"/>
      <c r="C468" s="15"/>
      <c r="D468" s="16"/>
      <c r="E468" s="17"/>
      <c r="F468" s="18"/>
      <c r="G468" s="18"/>
      <c r="H468" s="19"/>
      <c r="I468" s="19"/>
      <c r="J468" s="20"/>
      <c r="K468" s="19"/>
      <c r="L468" s="19"/>
      <c r="M468" s="19"/>
      <c r="N468" s="19"/>
      <c r="O468" s="19"/>
      <c r="P468" s="19"/>
      <c r="Q468" s="2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20"/>
      <c r="AE468" s="19"/>
      <c r="AF468" s="20"/>
      <c r="AG468" s="19"/>
      <c r="AH468" s="20"/>
      <c r="AI468" s="19"/>
    </row>
    <row r="469" spans="2:35">
      <c r="B469" s="25"/>
      <c r="C469" s="25"/>
      <c r="D469" s="16"/>
      <c r="E469" s="18"/>
      <c r="F469" s="18"/>
      <c r="G469" s="1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2:35">
      <c r="B470" s="25"/>
      <c r="C470" s="25"/>
      <c r="D470" s="16"/>
      <c r="E470" s="18"/>
      <c r="F470" s="18"/>
      <c r="G470" s="1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2:35">
      <c r="B471" s="25"/>
      <c r="C471" s="25"/>
      <c r="D471" s="16"/>
      <c r="E471" s="18"/>
      <c r="F471" s="18"/>
      <c r="G471" s="1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2:35">
      <c r="B472" s="25"/>
      <c r="C472" s="15"/>
      <c r="D472" s="16"/>
      <c r="E472" s="17"/>
      <c r="F472" s="18"/>
      <c r="G472" s="18"/>
      <c r="H472" s="19"/>
      <c r="I472" s="19"/>
      <c r="J472" s="20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20"/>
      <c r="AC472" s="19"/>
      <c r="AD472" s="19"/>
      <c r="AE472" s="19"/>
      <c r="AF472" s="20"/>
      <c r="AG472" s="19"/>
      <c r="AH472" s="20"/>
      <c r="AI472" s="19"/>
    </row>
    <row r="473" spans="2:35">
      <c r="B473" s="25"/>
      <c r="C473" s="15"/>
      <c r="D473" s="16"/>
      <c r="E473" s="17"/>
      <c r="F473" s="18"/>
      <c r="G473" s="18"/>
      <c r="H473" s="19"/>
      <c r="I473" s="19"/>
      <c r="J473" s="20"/>
      <c r="K473" s="19"/>
      <c r="L473" s="19"/>
      <c r="M473" s="19"/>
      <c r="N473" s="20"/>
      <c r="O473" s="19"/>
      <c r="P473" s="20"/>
      <c r="Q473" s="19"/>
      <c r="R473" s="19"/>
      <c r="S473" s="19"/>
      <c r="T473" s="19"/>
      <c r="U473" s="20"/>
      <c r="V473" s="20"/>
      <c r="W473" s="19"/>
      <c r="X473" s="19"/>
      <c r="Y473" s="20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2:35">
      <c r="B474" s="25"/>
      <c r="C474" s="25"/>
      <c r="D474" s="16"/>
      <c r="E474" s="18"/>
      <c r="F474" s="18"/>
      <c r="G474" s="1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2:35">
      <c r="B475" s="25"/>
      <c r="C475" s="25"/>
      <c r="D475" s="16"/>
      <c r="E475" s="18"/>
      <c r="F475" s="18"/>
      <c r="G475" s="1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2:35">
      <c r="B476" s="25"/>
      <c r="C476" s="25"/>
      <c r="D476" s="16"/>
      <c r="E476" s="18"/>
      <c r="F476" s="18"/>
      <c r="G476" s="1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2:35">
      <c r="B477" s="25"/>
      <c r="C477" s="25"/>
      <c r="D477" s="16"/>
      <c r="E477" s="18"/>
      <c r="F477" s="18"/>
      <c r="G477" s="1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2:35">
      <c r="B478" s="25"/>
      <c r="C478" s="15"/>
      <c r="D478" s="16"/>
      <c r="E478" s="17"/>
      <c r="F478" s="18"/>
      <c r="G478" s="18"/>
      <c r="H478" s="19"/>
      <c r="I478" s="19"/>
      <c r="J478" s="20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20"/>
      <c r="AC478" s="19"/>
      <c r="AD478" s="20"/>
      <c r="AE478" s="19"/>
      <c r="AF478" s="20"/>
      <c r="AG478" s="19"/>
      <c r="AH478" s="19"/>
      <c r="AI478" s="19"/>
    </row>
    <row r="479" spans="2:35">
      <c r="B479" s="25"/>
      <c r="C479" s="15"/>
      <c r="D479" s="16"/>
      <c r="E479" s="17"/>
      <c r="F479" s="18"/>
      <c r="G479" s="18"/>
      <c r="H479" s="19"/>
      <c r="I479" s="19"/>
      <c r="J479" s="20"/>
      <c r="K479" s="19"/>
      <c r="L479" s="19"/>
      <c r="M479" s="19"/>
      <c r="N479" s="19"/>
      <c r="O479" s="19"/>
      <c r="P479" s="20"/>
      <c r="Q479" s="20"/>
      <c r="R479" s="19"/>
      <c r="S479" s="19"/>
      <c r="T479" s="19"/>
      <c r="U479" s="20"/>
      <c r="V479" s="20"/>
      <c r="W479" s="19"/>
      <c r="X479" s="20"/>
      <c r="Y479" s="19"/>
      <c r="Z479" s="19"/>
      <c r="AA479" s="19"/>
      <c r="AB479" s="20"/>
      <c r="AC479" s="19"/>
      <c r="AD479" s="19"/>
      <c r="AE479" s="19"/>
      <c r="AF479" s="20"/>
      <c r="AG479" s="19"/>
      <c r="AH479" s="20"/>
      <c r="AI479" s="19"/>
    </row>
    <row r="480" spans="2:35">
      <c r="B480" s="25"/>
      <c r="C480" s="25"/>
      <c r="D480" s="16"/>
      <c r="E480" s="18"/>
      <c r="F480" s="18"/>
      <c r="G480" s="1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2:35">
      <c r="B481" s="25"/>
      <c r="C481" s="25"/>
      <c r="D481" s="16"/>
      <c r="E481" s="18"/>
      <c r="F481" s="18"/>
      <c r="G481" s="1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2:35">
      <c r="B482" s="25"/>
      <c r="C482" s="25"/>
      <c r="D482" s="16"/>
      <c r="E482" s="18"/>
      <c r="F482" s="18"/>
      <c r="G482" s="1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2:35">
      <c r="B483" s="25"/>
      <c r="C483" s="25"/>
      <c r="D483" s="16"/>
      <c r="E483" s="18"/>
      <c r="F483" s="18"/>
      <c r="G483" s="1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2:35">
      <c r="B484" s="25"/>
      <c r="C484" s="25"/>
      <c r="D484" s="16"/>
      <c r="E484" s="18"/>
      <c r="F484" s="18"/>
      <c r="G484" s="1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2:35">
      <c r="B485" s="25"/>
      <c r="C485" s="25"/>
      <c r="D485" s="16"/>
      <c r="E485" s="18"/>
      <c r="F485" s="18"/>
      <c r="G485" s="1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2:35">
      <c r="B486" s="25"/>
      <c r="C486" s="15"/>
      <c r="D486" s="16"/>
      <c r="E486" s="17"/>
      <c r="F486" s="18"/>
      <c r="G486" s="18"/>
      <c r="H486" s="19"/>
      <c r="I486" s="19"/>
      <c r="J486" s="20"/>
      <c r="K486" s="19"/>
      <c r="L486" s="19"/>
      <c r="M486" s="19"/>
      <c r="N486" s="19"/>
      <c r="O486" s="19"/>
      <c r="P486" s="20"/>
      <c r="Q486" s="19"/>
      <c r="R486" s="19"/>
      <c r="S486" s="19"/>
      <c r="T486" s="19"/>
      <c r="U486" s="20"/>
      <c r="V486" s="19"/>
      <c r="W486" s="19"/>
      <c r="X486" s="20"/>
      <c r="Y486" s="19"/>
      <c r="Z486" s="19"/>
      <c r="AA486" s="19"/>
      <c r="AB486" s="20"/>
      <c r="AC486" s="19"/>
      <c r="AD486" s="19"/>
      <c r="AE486" s="20"/>
      <c r="AF486" s="20"/>
      <c r="AG486" s="19"/>
      <c r="AH486" s="19"/>
      <c r="AI486" s="19"/>
    </row>
    <row r="487" spans="2:35">
      <c r="B487" s="25"/>
      <c r="C487" s="15"/>
      <c r="D487" s="16"/>
      <c r="E487" s="17"/>
      <c r="F487" s="18"/>
      <c r="G487" s="18"/>
      <c r="H487" s="19"/>
      <c r="I487" s="19"/>
      <c r="J487" s="20"/>
      <c r="K487" s="19"/>
      <c r="L487" s="19"/>
      <c r="M487" s="19"/>
      <c r="N487" s="19"/>
      <c r="O487" s="19"/>
      <c r="P487" s="20"/>
      <c r="Q487" s="19"/>
      <c r="R487" s="19"/>
      <c r="S487" s="19"/>
      <c r="T487" s="19"/>
      <c r="U487" s="19"/>
      <c r="V487" s="19"/>
      <c r="W487" s="19"/>
      <c r="X487" s="20"/>
      <c r="Y487" s="19"/>
      <c r="Z487" s="19"/>
      <c r="AA487" s="19"/>
      <c r="AB487" s="19"/>
      <c r="AC487" s="19"/>
      <c r="AD487" s="20"/>
      <c r="AE487" s="20"/>
      <c r="AF487" s="20"/>
      <c r="AG487" s="19"/>
      <c r="AH487" s="20"/>
      <c r="AI487" s="19"/>
    </row>
    <row r="488" spans="2:35">
      <c r="B488" s="25"/>
      <c r="C488" s="15"/>
      <c r="D488" s="16"/>
      <c r="E488" s="17"/>
      <c r="F488" s="18"/>
      <c r="G488" s="18"/>
      <c r="H488" s="19"/>
      <c r="I488" s="19"/>
      <c r="J488" s="20"/>
      <c r="K488" s="19"/>
      <c r="L488" s="19"/>
      <c r="M488" s="19"/>
      <c r="N488" s="20"/>
      <c r="O488" s="19"/>
      <c r="P488" s="20"/>
      <c r="Q488" s="19"/>
      <c r="R488" s="19"/>
      <c r="S488" s="19"/>
      <c r="T488" s="19"/>
      <c r="U488" s="20"/>
      <c r="V488" s="19"/>
      <c r="W488" s="19"/>
      <c r="X488" s="19"/>
      <c r="Y488" s="19"/>
      <c r="Z488" s="19"/>
      <c r="AA488" s="19"/>
      <c r="AB488" s="19"/>
      <c r="AC488" s="19"/>
      <c r="AD488" s="20"/>
      <c r="AE488" s="20"/>
      <c r="AF488" s="20"/>
      <c r="AG488" s="19"/>
      <c r="AH488" s="20"/>
      <c r="AI488" s="19"/>
    </row>
    <row r="489" spans="2:35">
      <c r="B489" s="25"/>
      <c r="C489" s="25"/>
      <c r="D489" s="16"/>
      <c r="E489" s="18"/>
      <c r="F489" s="18"/>
      <c r="G489" s="1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2:35">
      <c r="B490" s="25"/>
      <c r="C490" s="25"/>
      <c r="D490" s="16"/>
      <c r="E490" s="18"/>
      <c r="F490" s="18"/>
      <c r="G490" s="1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2:35">
      <c r="B491" s="25"/>
      <c r="C491" s="25"/>
      <c r="D491" s="16"/>
      <c r="E491" s="18"/>
      <c r="F491" s="18"/>
      <c r="G491" s="1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2:35">
      <c r="B492" s="25"/>
      <c r="C492" s="25"/>
      <c r="D492" s="16"/>
      <c r="E492" s="18"/>
      <c r="F492" s="18"/>
      <c r="G492" s="1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2:35">
      <c r="B493" s="25"/>
      <c r="C493" s="25"/>
      <c r="D493" s="16"/>
      <c r="E493" s="18"/>
      <c r="F493" s="18"/>
      <c r="G493" s="1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</row>
    <row r="494" spans="2:35">
      <c r="B494" s="25"/>
      <c r="C494" s="25"/>
      <c r="D494" s="16"/>
      <c r="E494" s="18"/>
      <c r="F494" s="18"/>
      <c r="G494" s="1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</row>
    <row r="495" spans="2:35">
      <c r="B495" s="25"/>
      <c r="C495" s="15"/>
      <c r="D495" s="16"/>
      <c r="E495" s="17"/>
      <c r="F495" s="18"/>
      <c r="G495" s="18"/>
      <c r="H495" s="19"/>
      <c r="I495" s="19"/>
      <c r="J495" s="20"/>
      <c r="K495" s="19"/>
      <c r="L495" s="19"/>
      <c r="M495" s="19"/>
      <c r="N495" s="19"/>
      <c r="O495" s="19"/>
      <c r="P495" s="20"/>
      <c r="Q495" s="19"/>
      <c r="R495" s="19"/>
      <c r="S495" s="19"/>
      <c r="T495" s="19"/>
      <c r="U495" s="19"/>
      <c r="V495" s="19"/>
      <c r="W495" s="19"/>
      <c r="X495" s="20"/>
      <c r="Y495" s="19"/>
      <c r="Z495" s="19"/>
      <c r="AA495" s="19"/>
      <c r="AB495" s="20"/>
      <c r="AC495" s="19"/>
      <c r="AD495" s="19"/>
      <c r="AE495" s="20"/>
      <c r="AF495" s="19"/>
      <c r="AG495" s="19"/>
      <c r="AH495" s="20"/>
      <c r="AI495" s="19"/>
    </row>
    <row r="496" spans="2:35">
      <c r="B496" s="25"/>
      <c r="C496" s="15"/>
      <c r="D496" s="16"/>
      <c r="E496" s="17"/>
      <c r="F496" s="18"/>
      <c r="G496" s="18"/>
      <c r="H496" s="19"/>
      <c r="I496" s="19"/>
      <c r="J496" s="20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20"/>
      <c r="V496" s="19"/>
      <c r="W496" s="19"/>
      <c r="X496" s="19"/>
      <c r="Y496" s="19"/>
      <c r="Z496" s="19"/>
      <c r="AA496" s="19"/>
      <c r="AB496" s="19"/>
      <c r="AC496" s="19"/>
      <c r="AD496" s="19"/>
      <c r="AE496" s="20"/>
      <c r="AF496" s="20"/>
      <c r="AG496" s="19"/>
      <c r="AH496" s="20"/>
      <c r="AI496" s="19"/>
    </row>
    <row r="497" spans="2:35">
      <c r="B497" s="25"/>
      <c r="C497" s="25"/>
      <c r="D497" s="16"/>
      <c r="E497" s="18"/>
      <c r="F497" s="18"/>
      <c r="G497" s="1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</row>
    <row r="498" spans="2:35">
      <c r="B498" s="25"/>
      <c r="C498" s="25"/>
      <c r="D498" s="16"/>
      <c r="E498" s="18"/>
      <c r="F498" s="18"/>
      <c r="G498" s="1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</row>
    <row r="499" spans="2:35">
      <c r="B499" s="25"/>
      <c r="C499" s="25"/>
      <c r="D499" s="16"/>
      <c r="E499" s="18"/>
      <c r="F499" s="18"/>
      <c r="G499" s="1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</row>
    <row r="500" spans="2:35">
      <c r="B500" s="25"/>
      <c r="C500" s="25"/>
      <c r="D500" s="16"/>
      <c r="E500" s="18"/>
      <c r="F500" s="18"/>
      <c r="G500" s="1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</row>
    <row r="501" spans="2:35">
      <c r="B501" s="25"/>
      <c r="C501" s="25"/>
      <c r="D501" s="16"/>
      <c r="E501" s="18"/>
      <c r="F501" s="18"/>
      <c r="G501" s="1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</row>
    <row r="502" spans="2:35">
      <c r="B502" s="25"/>
      <c r="C502" s="25"/>
      <c r="D502" s="16"/>
      <c r="E502" s="18"/>
      <c r="F502" s="18"/>
      <c r="G502" s="1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</row>
    <row r="503" spans="2:35">
      <c r="B503" s="25"/>
      <c r="C503" s="15"/>
      <c r="D503" s="16"/>
      <c r="E503" s="17"/>
      <c r="F503" s="18"/>
      <c r="G503" s="1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</row>
    <row r="504" spans="2:35">
      <c r="B504" s="25"/>
      <c r="C504" s="25"/>
      <c r="D504" s="16"/>
      <c r="E504" s="18"/>
      <c r="F504" s="18"/>
      <c r="G504" s="1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</row>
    <row r="505" spans="2:35">
      <c r="B505" s="25"/>
      <c r="C505" s="25"/>
      <c r="D505" s="16"/>
      <c r="E505" s="18"/>
      <c r="F505" s="18"/>
      <c r="G505" s="1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2:35">
      <c r="B506" s="25"/>
      <c r="C506" s="25"/>
      <c r="D506" s="16"/>
      <c r="E506" s="18"/>
      <c r="F506" s="18"/>
      <c r="G506" s="1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</row>
    <row r="507" spans="2:35">
      <c r="B507" s="25"/>
      <c r="C507" s="25"/>
      <c r="D507" s="16"/>
      <c r="E507" s="18"/>
      <c r="F507" s="18"/>
      <c r="G507" s="1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</row>
    <row r="508" spans="2:35">
      <c r="B508" s="25"/>
      <c r="C508" s="25"/>
      <c r="D508" s="16"/>
      <c r="E508" s="18"/>
      <c r="F508" s="18"/>
      <c r="G508" s="1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</row>
    <row r="509" spans="2:35">
      <c r="B509" s="25"/>
      <c r="C509" s="25"/>
      <c r="D509" s="16"/>
      <c r="E509" s="18"/>
      <c r="F509" s="18"/>
      <c r="G509" s="1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</row>
    <row r="510" spans="2:35">
      <c r="B510" s="25"/>
      <c r="C510" s="25"/>
      <c r="D510" s="16"/>
      <c r="E510" s="18"/>
      <c r="F510" s="18"/>
      <c r="G510" s="1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2:35">
      <c r="B511" s="25"/>
      <c r="C511" s="25"/>
      <c r="D511" s="16"/>
      <c r="E511" s="18"/>
      <c r="F511" s="18"/>
      <c r="G511" s="1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</row>
    <row r="512" spans="2:35">
      <c r="B512" s="25"/>
      <c r="C512" s="25"/>
      <c r="D512" s="16"/>
      <c r="E512" s="18"/>
      <c r="F512" s="18"/>
      <c r="G512" s="1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</row>
    <row r="513" spans="2:35">
      <c r="B513" s="25"/>
      <c r="C513" s="25"/>
      <c r="D513" s="16"/>
      <c r="E513" s="18"/>
      <c r="F513" s="18"/>
      <c r="G513" s="1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</row>
    <row r="514" spans="2:35">
      <c r="B514" s="25"/>
      <c r="C514" s="25"/>
      <c r="D514" s="16"/>
      <c r="E514" s="18"/>
      <c r="F514" s="18"/>
      <c r="G514" s="1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</row>
    <row r="515" spans="2:35">
      <c r="B515" s="25"/>
      <c r="C515" s="25"/>
      <c r="D515" s="16"/>
      <c r="E515" s="18"/>
      <c r="F515" s="18"/>
      <c r="G515" s="1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</row>
    <row r="516" spans="2:35">
      <c r="B516" s="25"/>
      <c r="C516" s="25"/>
      <c r="D516" s="16"/>
      <c r="E516" s="18"/>
      <c r="F516" s="18"/>
      <c r="G516" s="1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</row>
    <row r="517" spans="2:35">
      <c r="B517" s="25"/>
      <c r="C517" s="15"/>
      <c r="D517" s="16"/>
      <c r="E517" s="18"/>
      <c r="F517" s="18"/>
      <c r="G517" s="1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</row>
    <row r="518" spans="2:35">
      <c r="B518" s="25"/>
      <c r="C518" s="15"/>
      <c r="D518" s="16"/>
      <c r="E518" s="18"/>
      <c r="F518" s="18"/>
      <c r="G518" s="1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</row>
    <row r="519" spans="2:35">
      <c r="B519" s="25"/>
      <c r="C519" s="15"/>
      <c r="D519" s="16"/>
      <c r="E519" s="18"/>
      <c r="F519" s="18"/>
      <c r="G519" s="1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</row>
    <row r="520" spans="2:35">
      <c r="B520" s="25"/>
      <c r="C520" s="15"/>
      <c r="D520" s="16"/>
      <c r="E520" s="18"/>
      <c r="F520" s="18"/>
      <c r="G520" s="1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</row>
    <row r="521" spans="2:35">
      <c r="B521" s="25"/>
      <c r="C521" s="15"/>
      <c r="D521" s="16"/>
      <c r="E521" s="18"/>
      <c r="F521" s="18"/>
      <c r="G521" s="1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</row>
    <row r="522" spans="2:35">
      <c r="B522" s="25"/>
      <c r="C522" s="15"/>
      <c r="D522" s="16"/>
      <c r="E522" s="18"/>
      <c r="F522" s="18"/>
      <c r="G522" s="1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</row>
    <row r="523" spans="2:35">
      <c r="B523" s="25"/>
      <c r="C523" s="15"/>
      <c r="D523" s="16"/>
      <c r="E523" s="18"/>
      <c r="F523" s="18"/>
      <c r="G523" s="1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</row>
    <row r="524" spans="2:35">
      <c r="B524" s="25"/>
      <c r="C524" s="15"/>
      <c r="D524" s="16"/>
      <c r="E524" s="18"/>
      <c r="F524" s="18"/>
      <c r="G524" s="1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</row>
    <row r="525" spans="2:35">
      <c r="B525" s="25"/>
      <c r="C525" s="15"/>
      <c r="D525" s="16"/>
      <c r="E525" s="18"/>
      <c r="F525" s="18"/>
      <c r="G525" s="1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</row>
    <row r="526" spans="2:35">
      <c r="B526" s="25"/>
      <c r="C526" s="15"/>
      <c r="D526" s="16"/>
      <c r="E526" s="18"/>
      <c r="F526" s="18"/>
      <c r="G526" s="1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2:35">
      <c r="B527" s="25"/>
      <c r="C527" s="15"/>
      <c r="D527" s="16"/>
      <c r="E527" s="18"/>
      <c r="F527" s="18"/>
      <c r="G527" s="1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</row>
    <row r="528" spans="2:35">
      <c r="B528" s="25"/>
      <c r="C528" s="15"/>
      <c r="D528" s="16"/>
      <c r="E528" s="18"/>
      <c r="F528" s="18"/>
      <c r="G528" s="1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</row>
    <row r="529" spans="2:35">
      <c r="B529" s="25"/>
      <c r="C529" s="15"/>
      <c r="D529" s="16"/>
      <c r="E529" s="18"/>
      <c r="F529" s="18"/>
      <c r="G529" s="1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</row>
    <row r="530" spans="2:35">
      <c r="B530" s="25"/>
      <c r="C530" s="15"/>
      <c r="D530" s="16"/>
      <c r="E530" s="18"/>
      <c r="F530" s="18"/>
      <c r="G530" s="1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</row>
    <row r="531" spans="2:35">
      <c r="B531" s="25"/>
      <c r="C531" s="15"/>
      <c r="D531" s="16"/>
      <c r="E531" s="18"/>
      <c r="F531" s="18"/>
      <c r="G531" s="1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2:35">
      <c r="B532" s="25"/>
      <c r="C532" s="15"/>
      <c r="D532" s="16"/>
      <c r="E532" s="18"/>
      <c r="F532" s="18"/>
      <c r="G532" s="1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</row>
    <row r="533" spans="2:35">
      <c r="B533" s="25"/>
      <c r="C533" s="15"/>
      <c r="D533" s="16"/>
      <c r="E533" s="18"/>
      <c r="F533" s="18"/>
      <c r="G533" s="1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</row>
    <row r="534" spans="2:35">
      <c r="B534" s="25"/>
      <c r="C534" s="15"/>
      <c r="D534" s="16"/>
      <c r="E534" s="18"/>
      <c r="F534" s="18"/>
      <c r="G534" s="1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2:35">
      <c r="B535" s="25"/>
      <c r="C535" s="15"/>
      <c r="D535" s="16"/>
      <c r="E535" s="18"/>
      <c r="F535" s="18"/>
      <c r="G535" s="1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</row>
    <row r="536" spans="2:35">
      <c r="B536" s="25"/>
      <c r="C536" s="15"/>
      <c r="D536" s="16"/>
      <c r="E536" s="18"/>
      <c r="F536" s="18"/>
      <c r="G536" s="1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</row>
    <row r="537" spans="2:35">
      <c r="B537" s="25"/>
      <c r="C537" s="15"/>
      <c r="D537" s="16"/>
      <c r="E537" s="18"/>
      <c r="F537" s="18"/>
      <c r="G537" s="1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</row>
    <row r="538" spans="2:35">
      <c r="B538" s="25"/>
      <c r="C538" s="15"/>
      <c r="D538" s="16"/>
      <c r="E538" s="18"/>
      <c r="F538" s="18"/>
      <c r="G538" s="1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</row>
    <row r="539" spans="2:35">
      <c r="B539" s="25"/>
      <c r="C539" s="15"/>
      <c r="D539" s="16"/>
      <c r="E539" s="18"/>
      <c r="F539" s="18"/>
      <c r="G539" s="1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</row>
    <row r="540" spans="2:35">
      <c r="B540" s="25"/>
      <c r="C540" s="15"/>
      <c r="D540" s="16"/>
      <c r="E540" s="18"/>
      <c r="F540" s="18"/>
      <c r="G540" s="1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</row>
    <row r="541" spans="2:35">
      <c r="B541" s="25"/>
      <c r="C541" s="15"/>
      <c r="D541" s="16"/>
      <c r="E541" s="18"/>
      <c r="F541" s="18"/>
      <c r="G541" s="1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</row>
    <row r="542" spans="2:35">
      <c r="B542" s="25"/>
      <c r="C542" s="15"/>
      <c r="D542" s="16"/>
      <c r="E542" s="18"/>
      <c r="F542" s="18"/>
      <c r="G542" s="1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</row>
    <row r="543" spans="2:35">
      <c r="B543" s="25"/>
      <c r="C543" s="15"/>
      <c r="D543" s="16"/>
      <c r="E543" s="18"/>
      <c r="F543" s="18"/>
      <c r="G543" s="1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19"/>
      <c r="AH543" s="19"/>
      <c r="AI543" s="19"/>
    </row>
    <row r="544" spans="2:35">
      <c r="B544" s="25"/>
      <c r="C544" s="15"/>
      <c r="D544" s="16"/>
      <c r="E544" s="18"/>
      <c r="F544" s="18"/>
      <c r="G544" s="1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</row>
    <row r="545" spans="2:35">
      <c r="B545" s="25"/>
      <c r="C545" s="15"/>
      <c r="D545" s="16"/>
      <c r="E545" s="18"/>
      <c r="F545" s="18"/>
      <c r="G545" s="1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</row>
    <row r="546" spans="2:35">
      <c r="B546" s="25"/>
      <c r="C546" s="15"/>
      <c r="D546" s="16"/>
      <c r="E546" s="18"/>
      <c r="F546" s="18"/>
      <c r="G546" s="1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</row>
    <row r="547" spans="2:35">
      <c r="B547" s="25"/>
      <c r="C547" s="15"/>
      <c r="D547" s="16"/>
      <c r="E547" s="18"/>
      <c r="F547" s="18"/>
      <c r="G547" s="1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2:35">
      <c r="B548" s="25"/>
      <c r="C548" s="15"/>
      <c r="D548" s="16"/>
      <c r="E548" s="18"/>
      <c r="F548" s="18"/>
      <c r="G548" s="1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</row>
    <row r="549" spans="2:35">
      <c r="B549" s="25"/>
      <c r="C549" s="15"/>
      <c r="D549" s="16"/>
      <c r="E549" s="18"/>
      <c r="F549" s="18"/>
      <c r="G549" s="1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2:35">
      <c r="B550" s="25"/>
      <c r="C550" s="15"/>
      <c r="D550" s="16"/>
      <c r="E550" s="18"/>
      <c r="F550" s="18"/>
      <c r="G550" s="1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</row>
    <row r="551" spans="2:35">
      <c r="B551" s="25"/>
      <c r="C551" s="15"/>
      <c r="D551" s="16"/>
      <c r="E551" s="18"/>
      <c r="F551" s="18"/>
      <c r="G551" s="1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</row>
    <row r="552" spans="2:35">
      <c r="B552" s="25"/>
      <c r="C552" s="15"/>
      <c r="D552" s="16"/>
      <c r="E552" s="18"/>
      <c r="F552" s="18"/>
      <c r="G552" s="1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2:35">
      <c r="B553" s="25"/>
      <c r="C553" s="15"/>
      <c r="D553" s="16"/>
      <c r="E553" s="18"/>
      <c r="F553" s="18"/>
      <c r="G553" s="1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</row>
    <row r="554" spans="2:35">
      <c r="B554" s="25"/>
      <c r="C554" s="15"/>
      <c r="D554" s="16"/>
      <c r="E554" s="18"/>
      <c r="F554" s="18"/>
      <c r="G554" s="1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</row>
    <row r="555" spans="2:35">
      <c r="B555" s="25"/>
      <c r="C555" s="15"/>
      <c r="D555" s="16"/>
      <c r="E555" s="18"/>
      <c r="F555" s="18"/>
      <c r="G555" s="1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</row>
    <row r="556" spans="2:35">
      <c r="B556" s="25"/>
      <c r="C556" s="15"/>
      <c r="D556" s="16"/>
      <c r="E556" s="18"/>
      <c r="F556" s="18"/>
      <c r="G556" s="1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</row>
    <row r="557" spans="2:35">
      <c r="B557" s="25"/>
      <c r="C557" s="15"/>
      <c r="D557" s="16"/>
      <c r="E557" s="18"/>
      <c r="F557" s="18"/>
      <c r="G557" s="1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</row>
    <row r="558" spans="2:35">
      <c r="B558" s="25"/>
      <c r="C558" s="15"/>
      <c r="D558" s="16"/>
      <c r="E558" s="18"/>
      <c r="F558" s="18"/>
      <c r="G558" s="1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</row>
    <row r="559" spans="2:35">
      <c r="B559" s="25"/>
      <c r="C559" s="15"/>
      <c r="D559" s="16"/>
      <c r="E559" s="18"/>
      <c r="F559" s="18"/>
      <c r="G559" s="1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</row>
    <row r="560" spans="2:35">
      <c r="B560" s="25"/>
      <c r="C560" s="15"/>
      <c r="D560" s="16"/>
      <c r="E560" s="18"/>
      <c r="F560" s="18"/>
      <c r="G560" s="1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</row>
    <row r="561" spans="2:35">
      <c r="B561" s="25"/>
      <c r="C561" s="15"/>
      <c r="D561" s="16"/>
      <c r="E561" s="18"/>
      <c r="F561" s="18"/>
      <c r="G561" s="1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</row>
    <row r="562" spans="2:35">
      <c r="B562" s="25"/>
      <c r="C562" s="15"/>
      <c r="D562" s="16"/>
      <c r="E562" s="18"/>
      <c r="F562" s="18"/>
      <c r="G562" s="1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</row>
    <row r="563" spans="2:35">
      <c r="B563" s="25"/>
      <c r="C563" s="15"/>
      <c r="D563" s="16"/>
      <c r="E563" s="18"/>
      <c r="F563" s="18"/>
      <c r="G563" s="1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</row>
    <row r="564" spans="2:35">
      <c r="B564" s="25"/>
      <c r="C564" s="15"/>
      <c r="D564" s="16"/>
      <c r="E564" s="18"/>
      <c r="F564" s="18"/>
      <c r="G564" s="1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</row>
    <row r="565" spans="2:35">
      <c r="B565" s="25"/>
      <c r="C565" s="15"/>
      <c r="D565" s="16"/>
      <c r="E565" s="18"/>
      <c r="F565" s="18"/>
      <c r="G565" s="1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</row>
    <row r="566" spans="2:35">
      <c r="B566" s="25"/>
      <c r="C566" s="15"/>
      <c r="D566" s="16"/>
      <c r="E566" s="18"/>
      <c r="F566" s="18"/>
      <c r="G566" s="1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</row>
    <row r="567" spans="2:35">
      <c r="B567" s="25"/>
      <c r="C567" s="15"/>
      <c r="D567" s="16"/>
      <c r="E567" s="18"/>
      <c r="F567" s="18"/>
      <c r="G567" s="1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</row>
    <row r="568" spans="2:35">
      <c r="B568" s="25"/>
      <c r="C568" s="15"/>
      <c r="D568" s="16"/>
      <c r="E568" s="18"/>
      <c r="F568" s="18"/>
      <c r="G568" s="1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2:35">
      <c r="B569" s="25"/>
      <c r="C569" s="15"/>
      <c r="D569" s="16"/>
      <c r="E569" s="18"/>
      <c r="F569" s="18"/>
      <c r="G569" s="1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</row>
    <row r="570" spans="2:35">
      <c r="B570" s="25"/>
      <c r="C570" s="15"/>
      <c r="D570" s="16"/>
      <c r="E570" s="18"/>
      <c r="F570" s="18"/>
      <c r="G570" s="1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</row>
    <row r="571" spans="2:35">
      <c r="B571" s="25"/>
      <c r="C571" s="15"/>
      <c r="D571" s="16"/>
      <c r="E571" s="18"/>
      <c r="F571" s="18"/>
      <c r="G571" s="1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</row>
    <row r="572" spans="2:35">
      <c r="B572" s="25"/>
      <c r="C572" s="15"/>
      <c r="D572" s="16"/>
      <c r="E572" s="18"/>
      <c r="F572" s="18"/>
      <c r="G572" s="1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</row>
    <row r="573" spans="2:35">
      <c r="B573" s="25"/>
      <c r="C573" s="15"/>
      <c r="D573" s="16"/>
      <c r="E573" s="18"/>
      <c r="F573" s="18"/>
      <c r="G573" s="1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2:35">
      <c r="B574" s="25"/>
      <c r="C574" s="15"/>
      <c r="D574" s="16"/>
      <c r="E574" s="18"/>
      <c r="F574" s="18"/>
      <c r="G574" s="1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</row>
    <row r="575" spans="2:35">
      <c r="B575" s="25"/>
      <c r="C575" s="15"/>
      <c r="D575" s="16"/>
      <c r="E575" s="18"/>
      <c r="F575" s="18"/>
      <c r="G575" s="1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</row>
    <row r="576" spans="2:35">
      <c r="B576" s="25"/>
      <c r="C576" s="15"/>
      <c r="D576" s="16"/>
      <c r="E576" s="18"/>
      <c r="F576" s="18"/>
      <c r="G576" s="1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</row>
    <row r="577" spans="2:153">
      <c r="B577" s="25"/>
      <c r="C577" s="15"/>
      <c r="D577" s="16"/>
      <c r="E577" s="18"/>
      <c r="F577" s="18"/>
      <c r="G577" s="1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</row>
    <row r="578" spans="2:153">
      <c r="B578" s="25"/>
      <c r="C578" s="15"/>
      <c r="D578" s="16"/>
      <c r="E578" s="18"/>
      <c r="F578" s="18"/>
      <c r="G578" s="1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</row>
    <row r="579" spans="2:153">
      <c r="B579" s="25"/>
      <c r="C579" s="15"/>
      <c r="D579" s="16"/>
      <c r="E579" s="18"/>
      <c r="F579" s="18"/>
      <c r="G579" s="1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</row>
    <row r="580" spans="2:153">
      <c r="B580" s="25"/>
      <c r="C580" s="15"/>
      <c r="D580" s="16"/>
      <c r="E580" s="18"/>
      <c r="F580" s="18"/>
      <c r="G580" s="1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</row>
    <row r="581" spans="2:153">
      <c r="B581" s="25"/>
      <c r="C581" s="15"/>
      <c r="D581" s="16"/>
      <c r="E581" s="18"/>
      <c r="F581" s="18"/>
      <c r="G581" s="1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</row>
    <row r="582" spans="2:153">
      <c r="B582" s="25"/>
      <c r="C582" s="15"/>
      <c r="D582" s="16"/>
      <c r="E582" s="18"/>
      <c r="F582" s="18"/>
      <c r="G582" s="1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</row>
    <row r="583" spans="2:153">
      <c r="B583" s="25"/>
      <c r="C583" s="15"/>
      <c r="D583" s="16"/>
      <c r="E583" s="18"/>
      <c r="F583" s="18"/>
      <c r="G583" s="1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</row>
    <row r="584" spans="2:153">
      <c r="B584" s="25"/>
      <c r="C584" s="15"/>
      <c r="D584" s="16"/>
      <c r="E584" s="18"/>
      <c r="F584" s="18"/>
      <c r="G584" s="1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</row>
    <row r="585" spans="2:153">
      <c r="B585" s="25"/>
      <c r="C585" s="15"/>
      <c r="D585" s="16"/>
      <c r="E585" s="18"/>
      <c r="F585" s="18"/>
      <c r="G585" s="1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</row>
    <row r="586" spans="2:153">
      <c r="B586" s="25"/>
      <c r="C586" s="15"/>
      <c r="D586" s="16"/>
      <c r="E586" s="18"/>
      <c r="F586" s="18"/>
      <c r="G586" s="1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</row>
    <row r="587" spans="2:153">
      <c r="B587" s="25"/>
      <c r="C587" s="15"/>
      <c r="D587" s="16"/>
      <c r="E587" s="18"/>
      <c r="F587" s="18"/>
      <c r="G587" s="1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</row>
    <row r="588" spans="2:153">
      <c r="B588" s="25"/>
      <c r="C588" s="15"/>
      <c r="D588" s="16"/>
      <c r="E588" s="18"/>
      <c r="F588" s="18"/>
      <c r="G588" s="1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</row>
    <row r="589" spans="2:153">
      <c r="B589" s="37"/>
      <c r="D589" s="39"/>
      <c r="E589" s="36"/>
      <c r="F589" s="36"/>
      <c r="G589" s="36"/>
      <c r="H589" s="40"/>
      <c r="AC589" s="40"/>
      <c r="AD589" s="40"/>
      <c r="AE589" s="40"/>
      <c r="AF589" s="40"/>
      <c r="AG589" s="40"/>
      <c r="AH589" s="40"/>
    </row>
    <row r="590" spans="2:153">
      <c r="D590" s="39"/>
      <c r="E590" s="36"/>
      <c r="F590" s="36"/>
      <c r="G590" s="36"/>
      <c r="AL590">
        <f t="shared" ref="AL590:BQ590" si="348">SUM(AL3:AL588)</f>
        <v>14</v>
      </c>
      <c r="AM590">
        <f t="shared" si="348"/>
        <v>5</v>
      </c>
      <c r="AN590">
        <f t="shared" si="348"/>
        <v>17</v>
      </c>
      <c r="AO590">
        <f t="shared" si="348"/>
        <v>40</v>
      </c>
      <c r="AP590">
        <f t="shared" si="348"/>
        <v>40</v>
      </c>
      <c r="AQ590">
        <f t="shared" si="348"/>
        <v>19</v>
      </c>
      <c r="AR590">
        <f t="shared" si="348"/>
        <v>6</v>
      </c>
      <c r="AS590">
        <f t="shared" si="348"/>
        <v>11</v>
      </c>
      <c r="AT590">
        <f t="shared" si="348"/>
        <v>0</v>
      </c>
      <c r="AU590">
        <f t="shared" si="348"/>
        <v>2</v>
      </c>
      <c r="AV590">
        <f t="shared" si="348"/>
        <v>0</v>
      </c>
      <c r="AW590">
        <f t="shared" si="348"/>
        <v>0</v>
      </c>
      <c r="AX590">
        <f t="shared" si="348"/>
        <v>2</v>
      </c>
      <c r="AY590">
        <f t="shared" si="348"/>
        <v>7</v>
      </c>
      <c r="AZ590">
        <f t="shared" si="348"/>
        <v>1</v>
      </c>
      <c r="BA590">
        <f t="shared" si="348"/>
        <v>0</v>
      </c>
      <c r="BB590">
        <f t="shared" si="348"/>
        <v>14</v>
      </c>
      <c r="BC590">
        <f t="shared" si="348"/>
        <v>10</v>
      </c>
      <c r="BD590">
        <f t="shared" si="348"/>
        <v>14</v>
      </c>
      <c r="BE590">
        <f t="shared" si="348"/>
        <v>9</v>
      </c>
      <c r="BF590">
        <f t="shared" si="348"/>
        <v>1</v>
      </c>
      <c r="BG590">
        <f t="shared" si="348"/>
        <v>0</v>
      </c>
      <c r="BH590">
        <f t="shared" si="348"/>
        <v>0</v>
      </c>
      <c r="BI590">
        <f t="shared" si="348"/>
        <v>0</v>
      </c>
      <c r="BJ590">
        <f t="shared" si="348"/>
        <v>2</v>
      </c>
      <c r="BK590">
        <f t="shared" si="348"/>
        <v>5</v>
      </c>
      <c r="BL590">
        <f t="shared" si="348"/>
        <v>2</v>
      </c>
      <c r="BM590">
        <f t="shared" si="348"/>
        <v>8</v>
      </c>
      <c r="BN590">
        <f t="shared" si="348"/>
        <v>2</v>
      </c>
      <c r="BO590">
        <f t="shared" si="348"/>
        <v>7</v>
      </c>
      <c r="BP590">
        <f t="shared" si="348"/>
        <v>1</v>
      </c>
      <c r="BQ590">
        <f t="shared" si="348"/>
        <v>0</v>
      </c>
      <c r="BR590">
        <f t="shared" ref="BR590:CW590" si="349">SUM(BR3:BR588)</f>
        <v>2</v>
      </c>
      <c r="BS590">
        <f t="shared" si="349"/>
        <v>18</v>
      </c>
      <c r="BT590">
        <f t="shared" si="349"/>
        <v>5</v>
      </c>
      <c r="BU590">
        <f t="shared" si="349"/>
        <v>0</v>
      </c>
      <c r="BV590">
        <f t="shared" si="349"/>
        <v>2</v>
      </c>
      <c r="BW590">
        <f t="shared" si="349"/>
        <v>0</v>
      </c>
      <c r="BX590">
        <f t="shared" si="349"/>
        <v>0</v>
      </c>
      <c r="BY590">
        <f t="shared" si="349"/>
        <v>0</v>
      </c>
      <c r="BZ590">
        <f t="shared" si="349"/>
        <v>17</v>
      </c>
      <c r="CA590">
        <f t="shared" si="349"/>
        <v>7</v>
      </c>
      <c r="CB590">
        <f t="shared" si="349"/>
        <v>4</v>
      </c>
      <c r="CC590">
        <f t="shared" si="349"/>
        <v>0</v>
      </c>
      <c r="CD590">
        <f t="shared" si="349"/>
        <v>4</v>
      </c>
      <c r="CE590">
        <f t="shared" si="349"/>
        <v>5</v>
      </c>
      <c r="CF590">
        <f t="shared" si="349"/>
        <v>5</v>
      </c>
      <c r="CG590">
        <f t="shared" si="349"/>
        <v>0</v>
      </c>
      <c r="CH590">
        <f t="shared" si="349"/>
        <v>0</v>
      </c>
      <c r="CI590">
        <f t="shared" si="349"/>
        <v>1</v>
      </c>
      <c r="CJ590">
        <f t="shared" si="349"/>
        <v>1</v>
      </c>
      <c r="CK590">
        <f t="shared" si="349"/>
        <v>0</v>
      </c>
      <c r="CL590">
        <f t="shared" si="349"/>
        <v>2</v>
      </c>
      <c r="CM590">
        <f t="shared" si="349"/>
        <v>3</v>
      </c>
      <c r="CN590">
        <f t="shared" si="349"/>
        <v>5</v>
      </c>
      <c r="CO590">
        <f t="shared" si="349"/>
        <v>0</v>
      </c>
      <c r="CP590">
        <f t="shared" si="349"/>
        <v>4</v>
      </c>
      <c r="CQ590">
        <f t="shared" si="349"/>
        <v>8</v>
      </c>
      <c r="CR590">
        <f t="shared" si="349"/>
        <v>6</v>
      </c>
      <c r="CS590">
        <f t="shared" si="349"/>
        <v>1</v>
      </c>
      <c r="CT590">
        <f t="shared" si="349"/>
        <v>2</v>
      </c>
      <c r="CU590">
        <f t="shared" si="349"/>
        <v>9</v>
      </c>
      <c r="CV590">
        <f t="shared" si="349"/>
        <v>12</v>
      </c>
      <c r="CW590">
        <f t="shared" si="349"/>
        <v>6</v>
      </c>
      <c r="CX590">
        <f t="shared" ref="CX590:EC590" si="350">SUM(CX3:CX588)</f>
        <v>0</v>
      </c>
      <c r="CY590">
        <f t="shared" si="350"/>
        <v>4</v>
      </c>
      <c r="CZ590">
        <f t="shared" si="350"/>
        <v>0</v>
      </c>
      <c r="DA590">
        <f t="shared" si="350"/>
        <v>0</v>
      </c>
      <c r="DB590">
        <f t="shared" si="350"/>
        <v>3</v>
      </c>
      <c r="DC590">
        <f t="shared" si="350"/>
        <v>0</v>
      </c>
      <c r="DD590">
        <f t="shared" si="350"/>
        <v>0</v>
      </c>
      <c r="DE590">
        <f t="shared" si="350"/>
        <v>0</v>
      </c>
      <c r="DF590">
        <f t="shared" si="350"/>
        <v>4</v>
      </c>
      <c r="DG590">
        <f t="shared" si="350"/>
        <v>3</v>
      </c>
      <c r="DH590">
        <f t="shared" si="350"/>
        <v>0</v>
      </c>
      <c r="DI590">
        <f t="shared" si="350"/>
        <v>0</v>
      </c>
      <c r="DJ590">
        <f t="shared" si="350"/>
        <v>5</v>
      </c>
      <c r="DK590">
        <f t="shared" si="350"/>
        <v>5</v>
      </c>
      <c r="DL590">
        <f t="shared" si="350"/>
        <v>0</v>
      </c>
      <c r="DM590">
        <f t="shared" si="350"/>
        <v>0</v>
      </c>
      <c r="DN590">
        <f t="shared" si="350"/>
        <v>2</v>
      </c>
      <c r="DO590">
        <f t="shared" si="350"/>
        <v>0</v>
      </c>
      <c r="DP590">
        <f t="shared" si="350"/>
        <v>0</v>
      </c>
      <c r="DQ590">
        <f t="shared" si="350"/>
        <v>0</v>
      </c>
      <c r="DR590">
        <f t="shared" si="350"/>
        <v>3</v>
      </c>
      <c r="DS590">
        <f t="shared" si="350"/>
        <v>6</v>
      </c>
      <c r="DT590">
        <f t="shared" si="350"/>
        <v>0</v>
      </c>
      <c r="DU590">
        <f t="shared" si="350"/>
        <v>0</v>
      </c>
      <c r="DV590">
        <f t="shared" si="350"/>
        <v>7</v>
      </c>
      <c r="DW590">
        <f t="shared" si="350"/>
        <v>6</v>
      </c>
      <c r="DX590">
        <f t="shared" si="350"/>
        <v>4</v>
      </c>
      <c r="DY590">
        <f t="shared" si="350"/>
        <v>3</v>
      </c>
      <c r="DZ590">
        <f t="shared" si="350"/>
        <v>0</v>
      </c>
      <c r="EA590">
        <f t="shared" si="350"/>
        <v>0</v>
      </c>
      <c r="EB590">
        <f t="shared" si="350"/>
        <v>0</v>
      </c>
      <c r="EC590">
        <f t="shared" si="350"/>
        <v>0</v>
      </c>
      <c r="ED590">
        <f t="shared" ref="ED590:EW590" si="351">SUM(ED3:ED588)</f>
        <v>5</v>
      </c>
      <c r="EE590">
        <f t="shared" si="351"/>
        <v>13</v>
      </c>
      <c r="EF590">
        <f t="shared" si="351"/>
        <v>2</v>
      </c>
      <c r="EG590">
        <f t="shared" si="351"/>
        <v>0</v>
      </c>
      <c r="EH590">
        <f t="shared" si="351"/>
        <v>6</v>
      </c>
      <c r="EI590">
        <f t="shared" si="351"/>
        <v>4</v>
      </c>
      <c r="EJ590">
        <f t="shared" si="351"/>
        <v>1</v>
      </c>
      <c r="EK590">
        <f t="shared" si="351"/>
        <v>0</v>
      </c>
      <c r="EL590">
        <f t="shared" si="351"/>
        <v>12</v>
      </c>
      <c r="EM590">
        <f t="shared" si="351"/>
        <v>17</v>
      </c>
      <c r="EN590">
        <f t="shared" si="351"/>
        <v>4</v>
      </c>
      <c r="EO590">
        <f t="shared" si="351"/>
        <v>0</v>
      </c>
      <c r="EP590">
        <f t="shared" si="351"/>
        <v>0</v>
      </c>
      <c r="EQ590">
        <f t="shared" si="351"/>
        <v>0</v>
      </c>
      <c r="ER590">
        <f t="shared" si="351"/>
        <v>0</v>
      </c>
      <c r="ES590">
        <f t="shared" si="351"/>
        <v>0</v>
      </c>
      <c r="ET590">
        <f t="shared" si="351"/>
        <v>7</v>
      </c>
      <c r="EU590">
        <f t="shared" si="351"/>
        <v>15</v>
      </c>
      <c r="EV590">
        <f t="shared" si="351"/>
        <v>8</v>
      </c>
      <c r="EW590">
        <f t="shared" si="351"/>
        <v>0</v>
      </c>
    </row>
    <row r="591" spans="2:153">
      <c r="C591" s="15" t="s">
        <v>63</v>
      </c>
      <c r="D591" s="16">
        <f>COUNTA(D3:D588)</f>
        <v>83</v>
      </c>
      <c r="E591" s="18"/>
      <c r="F591" s="16">
        <f t="shared" ref="F591:AH591" si="352">COUNTA(F3:F588)</f>
        <v>83</v>
      </c>
      <c r="G591" s="16">
        <f t="shared" si="352"/>
        <v>83</v>
      </c>
      <c r="H591" s="42">
        <f t="shared" si="352"/>
        <v>2</v>
      </c>
      <c r="I591" s="42">
        <f t="shared" si="352"/>
        <v>10</v>
      </c>
      <c r="J591" s="42">
        <f t="shared" si="352"/>
        <v>39</v>
      </c>
      <c r="K591" s="42">
        <f t="shared" si="352"/>
        <v>1</v>
      </c>
      <c r="L591" s="42">
        <f t="shared" si="352"/>
        <v>17</v>
      </c>
      <c r="M591" s="42">
        <f t="shared" si="352"/>
        <v>10</v>
      </c>
      <c r="N591" s="42">
        <f t="shared" si="352"/>
        <v>25</v>
      </c>
      <c r="O591" s="42">
        <f t="shared" si="352"/>
        <v>2</v>
      </c>
      <c r="P591" s="42">
        <f t="shared" si="352"/>
        <v>28</v>
      </c>
      <c r="Q591" s="42">
        <f t="shared" si="352"/>
        <v>14</v>
      </c>
      <c r="R591" s="42">
        <f t="shared" si="352"/>
        <v>2</v>
      </c>
      <c r="S591" s="42">
        <f t="shared" si="352"/>
        <v>10</v>
      </c>
      <c r="T591" s="42">
        <f t="shared" si="352"/>
        <v>19</v>
      </c>
      <c r="U591" s="42">
        <f t="shared" si="352"/>
        <v>29</v>
      </c>
      <c r="V591" s="42">
        <f t="shared" si="352"/>
        <v>4</v>
      </c>
      <c r="W591" s="42">
        <f t="shared" si="352"/>
        <v>3</v>
      </c>
      <c r="X591" s="42">
        <f t="shared" si="352"/>
        <v>7</v>
      </c>
      <c r="Y591" s="42">
        <f t="shared" si="352"/>
        <v>10</v>
      </c>
      <c r="Z591" s="42">
        <f t="shared" si="352"/>
        <v>2</v>
      </c>
      <c r="AA591" s="42">
        <f t="shared" si="352"/>
        <v>9</v>
      </c>
      <c r="AB591" s="42">
        <f t="shared" si="352"/>
        <v>20</v>
      </c>
      <c r="AC591" s="42">
        <f t="shared" si="352"/>
        <v>0</v>
      </c>
      <c r="AD591" s="42">
        <f t="shared" si="352"/>
        <v>20</v>
      </c>
      <c r="AE591" s="42">
        <f t="shared" si="352"/>
        <v>11</v>
      </c>
      <c r="AF591" s="42">
        <f t="shared" si="352"/>
        <v>33</v>
      </c>
      <c r="AG591" s="42">
        <f t="shared" si="352"/>
        <v>0</v>
      </c>
      <c r="AH591" s="42">
        <f t="shared" si="352"/>
        <v>30</v>
      </c>
    </row>
    <row r="592" spans="2:153">
      <c r="B592"/>
      <c r="C592" s="15" t="s">
        <v>64</v>
      </c>
      <c r="D592" s="16">
        <f>MIN(D3:D588)</f>
        <v>2</v>
      </c>
      <c r="E592" s="18"/>
      <c r="F592" s="16">
        <f>MIN(F3:F588)</f>
        <v>0</v>
      </c>
      <c r="G592" s="16">
        <f>MIN(G3:G588)</f>
        <v>0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</row>
    <row r="593" spans="2:34">
      <c r="B593"/>
      <c r="C593" s="15" t="s">
        <v>65</v>
      </c>
      <c r="D593" s="16">
        <f>MAX(D3:D588)</f>
        <v>20</v>
      </c>
      <c r="E593" s="18"/>
      <c r="F593" s="16">
        <f>MAX(F3:F588)</f>
        <v>4</v>
      </c>
      <c r="G593" s="16">
        <f>MAX(G3:G588)</f>
        <v>4</v>
      </c>
      <c r="H593" s="42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</row>
    <row r="594" spans="2:34">
      <c r="C594" s="15" t="s">
        <v>66</v>
      </c>
      <c r="D594" s="26">
        <f>AVERAGE(D3:D586)</f>
        <v>6.4457831325301207</v>
      </c>
      <c r="E594" s="18"/>
      <c r="F594" s="43">
        <f>AVERAGE(F3:F588)</f>
        <v>2.8313253012048194</v>
      </c>
      <c r="G594" s="43">
        <f>AVERAGE(G3:G588)</f>
        <v>1.6867469879518073</v>
      </c>
      <c r="H594" s="44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</row>
    <row r="595" spans="2:34">
      <c r="C595" s="15" t="s">
        <v>67</v>
      </c>
      <c r="D595" s="16"/>
      <c r="E595" s="18"/>
      <c r="F595" s="18"/>
      <c r="G595" s="18"/>
      <c r="H595" s="45">
        <f>H591/$D$591</f>
        <v>2.4096385542168676E-2</v>
      </c>
      <c r="I595" s="45">
        <f t="shared" ref="I595:AH595" si="353">I591/$D$591</f>
        <v>0.12048192771084337</v>
      </c>
      <c r="J595" s="45">
        <f t="shared" si="353"/>
        <v>0.46987951807228917</v>
      </c>
      <c r="K595" s="45">
        <f t="shared" si="353"/>
        <v>1.2048192771084338E-2</v>
      </c>
      <c r="L595" s="45">
        <f t="shared" si="353"/>
        <v>0.20481927710843373</v>
      </c>
      <c r="M595" s="45">
        <f t="shared" si="353"/>
        <v>0.12048192771084337</v>
      </c>
      <c r="N595" s="45">
        <f t="shared" si="353"/>
        <v>0.30120481927710846</v>
      </c>
      <c r="O595" s="45">
        <f t="shared" si="353"/>
        <v>2.4096385542168676E-2</v>
      </c>
      <c r="P595" s="45">
        <f t="shared" si="353"/>
        <v>0.33734939759036142</v>
      </c>
      <c r="Q595" s="45">
        <f t="shared" si="353"/>
        <v>0.16867469879518071</v>
      </c>
      <c r="R595" s="45">
        <f t="shared" si="353"/>
        <v>2.4096385542168676E-2</v>
      </c>
      <c r="S595" s="45">
        <f t="shared" si="353"/>
        <v>0.12048192771084337</v>
      </c>
      <c r="T595" s="45">
        <f t="shared" si="353"/>
        <v>0.2289156626506024</v>
      </c>
      <c r="U595" s="45">
        <f t="shared" si="353"/>
        <v>0.3493975903614458</v>
      </c>
      <c r="V595" s="45">
        <f t="shared" si="353"/>
        <v>4.8192771084337352E-2</v>
      </c>
      <c r="W595" s="45">
        <f t="shared" si="353"/>
        <v>3.614457831325301E-2</v>
      </c>
      <c r="X595" s="45">
        <f t="shared" si="353"/>
        <v>8.4337349397590355E-2</v>
      </c>
      <c r="Y595" s="45">
        <f t="shared" si="353"/>
        <v>0.12048192771084337</v>
      </c>
      <c r="Z595" s="45">
        <f t="shared" si="353"/>
        <v>2.4096385542168676E-2</v>
      </c>
      <c r="AA595" s="45">
        <f t="shared" si="353"/>
        <v>0.10843373493975904</v>
      </c>
      <c r="AB595" s="45">
        <f t="shared" si="353"/>
        <v>0.24096385542168675</v>
      </c>
      <c r="AC595" s="45">
        <f t="shared" si="353"/>
        <v>0</v>
      </c>
      <c r="AD595" s="45">
        <f t="shared" si="353"/>
        <v>0.24096385542168675</v>
      </c>
      <c r="AE595" s="45">
        <f t="shared" si="353"/>
        <v>0.13253012048192772</v>
      </c>
      <c r="AF595" s="45">
        <f t="shared" si="353"/>
        <v>0.39759036144578314</v>
      </c>
      <c r="AG595" s="45">
        <f t="shared" si="353"/>
        <v>0</v>
      </c>
      <c r="AH595" s="45">
        <f t="shared" si="353"/>
        <v>0.36144578313253012</v>
      </c>
    </row>
    <row r="596" spans="2:34">
      <c r="C596" s="15" t="s">
        <v>68</v>
      </c>
      <c r="D596" s="16"/>
      <c r="E596" s="18"/>
      <c r="F596" s="46">
        <f>F591-SUM(F597:F600)</f>
        <v>7</v>
      </c>
      <c r="G596" s="46">
        <f>G591-SUM(G597:G600)</f>
        <v>7</v>
      </c>
      <c r="H596" s="47">
        <f>$D$591-H591</f>
        <v>81</v>
      </c>
      <c r="I596" s="47">
        <f t="shared" ref="I596:AH596" si="354">$D$591-I591</f>
        <v>73</v>
      </c>
      <c r="J596" s="47">
        <f t="shared" si="354"/>
        <v>44</v>
      </c>
      <c r="K596" s="47">
        <f t="shared" si="354"/>
        <v>82</v>
      </c>
      <c r="L596" s="47">
        <f t="shared" si="354"/>
        <v>66</v>
      </c>
      <c r="M596" s="47">
        <f t="shared" si="354"/>
        <v>73</v>
      </c>
      <c r="N596" s="47">
        <f t="shared" si="354"/>
        <v>58</v>
      </c>
      <c r="O596" s="47">
        <f t="shared" si="354"/>
        <v>81</v>
      </c>
      <c r="P596" s="47">
        <f t="shared" si="354"/>
        <v>55</v>
      </c>
      <c r="Q596" s="47">
        <f t="shared" si="354"/>
        <v>69</v>
      </c>
      <c r="R596" s="47">
        <f t="shared" si="354"/>
        <v>81</v>
      </c>
      <c r="S596" s="47">
        <f t="shared" si="354"/>
        <v>73</v>
      </c>
      <c r="T596" s="47">
        <f t="shared" si="354"/>
        <v>64</v>
      </c>
      <c r="U596" s="47">
        <f t="shared" si="354"/>
        <v>54</v>
      </c>
      <c r="V596" s="47">
        <f t="shared" si="354"/>
        <v>79</v>
      </c>
      <c r="W596" s="47">
        <f t="shared" si="354"/>
        <v>80</v>
      </c>
      <c r="X596" s="47">
        <f t="shared" si="354"/>
        <v>76</v>
      </c>
      <c r="Y596" s="47">
        <f t="shared" si="354"/>
        <v>73</v>
      </c>
      <c r="Z596" s="47">
        <f t="shared" si="354"/>
        <v>81</v>
      </c>
      <c r="AA596" s="47">
        <f t="shared" si="354"/>
        <v>74</v>
      </c>
      <c r="AB596" s="47">
        <f t="shared" si="354"/>
        <v>63</v>
      </c>
      <c r="AC596" s="47">
        <f t="shared" si="354"/>
        <v>83</v>
      </c>
      <c r="AD596" s="47">
        <f t="shared" si="354"/>
        <v>63</v>
      </c>
      <c r="AE596" s="47">
        <f t="shared" si="354"/>
        <v>72</v>
      </c>
      <c r="AF596" s="47">
        <f t="shared" si="354"/>
        <v>50</v>
      </c>
      <c r="AG596" s="47">
        <f t="shared" si="354"/>
        <v>83</v>
      </c>
      <c r="AH596" s="47">
        <f t="shared" si="354"/>
        <v>53</v>
      </c>
    </row>
    <row r="597" spans="2:34">
      <c r="C597" s="15" t="s">
        <v>69</v>
      </c>
      <c r="D597" s="34"/>
      <c r="E597" s="18"/>
      <c r="F597" s="18">
        <f>AL590</f>
        <v>14</v>
      </c>
      <c r="G597" s="18">
        <f>AP590</f>
        <v>40</v>
      </c>
      <c r="H597" s="35">
        <f>AT590</f>
        <v>0</v>
      </c>
      <c r="I597" s="35">
        <f>AX590</f>
        <v>2</v>
      </c>
      <c r="J597" s="19">
        <f>BB590</f>
        <v>14</v>
      </c>
      <c r="K597" s="19">
        <f>BF590</f>
        <v>1</v>
      </c>
      <c r="L597" s="19">
        <f>BJ590</f>
        <v>2</v>
      </c>
      <c r="M597" s="19">
        <f>BN590</f>
        <v>2</v>
      </c>
      <c r="N597" s="19">
        <f>BR590</f>
        <v>2</v>
      </c>
      <c r="O597" s="19">
        <f>BV590</f>
        <v>2</v>
      </c>
      <c r="P597" s="19">
        <f>BZ590</f>
        <v>17</v>
      </c>
      <c r="Q597" s="19">
        <f>CD590</f>
        <v>4</v>
      </c>
      <c r="R597" s="19">
        <f>CH590</f>
        <v>0</v>
      </c>
      <c r="S597" s="19">
        <f>CL590</f>
        <v>2</v>
      </c>
      <c r="T597" s="19">
        <f>CP590</f>
        <v>4</v>
      </c>
      <c r="U597" s="19">
        <f>CT590</f>
        <v>2</v>
      </c>
      <c r="V597" s="19">
        <f>CX590</f>
        <v>0</v>
      </c>
      <c r="W597" s="19">
        <f>DB590</f>
        <v>3</v>
      </c>
      <c r="X597" s="19">
        <f>DF590</f>
        <v>4</v>
      </c>
      <c r="Y597" s="19">
        <f>DJ590</f>
        <v>5</v>
      </c>
      <c r="Z597" s="19">
        <f>DN590</f>
        <v>2</v>
      </c>
      <c r="AA597" s="19">
        <f>DR590</f>
        <v>3</v>
      </c>
      <c r="AB597" s="19">
        <f>DV590</f>
        <v>7</v>
      </c>
      <c r="AC597" s="19">
        <f>DZ590</f>
        <v>0</v>
      </c>
      <c r="AD597" s="19">
        <f>ED590</f>
        <v>5</v>
      </c>
      <c r="AE597" s="19">
        <f>EH590</f>
        <v>6</v>
      </c>
      <c r="AF597" s="19">
        <f>EL590</f>
        <v>12</v>
      </c>
      <c r="AG597" s="19">
        <f>EP590</f>
        <v>0</v>
      </c>
      <c r="AH597" s="19">
        <f>ET590</f>
        <v>7</v>
      </c>
    </row>
    <row r="598" spans="2:34">
      <c r="C598" s="15" t="s">
        <v>70</v>
      </c>
      <c r="D598" s="34"/>
      <c r="E598" s="18"/>
      <c r="F598" s="18">
        <f>AM590</f>
        <v>5</v>
      </c>
      <c r="G598" s="18">
        <f>AQ590</f>
        <v>19</v>
      </c>
      <c r="H598" s="35">
        <f>AU590</f>
        <v>2</v>
      </c>
      <c r="I598" s="35">
        <f>AY590</f>
        <v>7</v>
      </c>
      <c r="J598" s="19">
        <f>BC590</f>
        <v>10</v>
      </c>
      <c r="K598" s="19">
        <f>BG590</f>
        <v>0</v>
      </c>
      <c r="L598" s="19">
        <f>BK590</f>
        <v>5</v>
      </c>
      <c r="M598" s="19">
        <f>BO590</f>
        <v>7</v>
      </c>
      <c r="N598" s="19">
        <f>BS590</f>
        <v>18</v>
      </c>
      <c r="O598" s="19">
        <f>BW590</f>
        <v>0</v>
      </c>
      <c r="P598" s="19">
        <f>CA590</f>
        <v>7</v>
      </c>
      <c r="Q598" s="19">
        <f>CE590</f>
        <v>5</v>
      </c>
      <c r="R598" s="19">
        <f>CI590</f>
        <v>1</v>
      </c>
      <c r="S598" s="19">
        <f>CM590</f>
        <v>3</v>
      </c>
      <c r="T598" s="19">
        <f>CQ590</f>
        <v>8</v>
      </c>
      <c r="U598" s="19">
        <f>CU590</f>
        <v>9</v>
      </c>
      <c r="V598" s="19">
        <f>CY590</f>
        <v>4</v>
      </c>
      <c r="W598" s="19">
        <f>DC590</f>
        <v>0</v>
      </c>
      <c r="X598" s="19">
        <f>DG590</f>
        <v>3</v>
      </c>
      <c r="Y598" s="19">
        <f>DK590</f>
        <v>5</v>
      </c>
      <c r="Z598" s="19">
        <f>DO590</f>
        <v>0</v>
      </c>
      <c r="AA598" s="19">
        <f>DS590</f>
        <v>6</v>
      </c>
      <c r="AB598" s="19">
        <f>DW590</f>
        <v>6</v>
      </c>
      <c r="AC598" s="19">
        <f>EA590</f>
        <v>0</v>
      </c>
      <c r="AD598" s="19">
        <f>EE590</f>
        <v>13</v>
      </c>
      <c r="AE598" s="19">
        <f>EI590</f>
        <v>4</v>
      </c>
      <c r="AF598" s="19">
        <f>EM590</f>
        <v>17</v>
      </c>
      <c r="AG598" s="19">
        <f>EQ590</f>
        <v>0</v>
      </c>
      <c r="AH598" s="19">
        <f>EU590</f>
        <v>15</v>
      </c>
    </row>
    <row r="599" spans="2:34">
      <c r="C599" s="15" t="s">
        <v>71</v>
      </c>
      <c r="D599" s="34"/>
      <c r="E599" s="18"/>
      <c r="F599" s="18">
        <f>AN590</f>
        <v>17</v>
      </c>
      <c r="G599" s="18">
        <f>AR590</f>
        <v>6</v>
      </c>
      <c r="H599" s="35">
        <f>AV590</f>
        <v>0</v>
      </c>
      <c r="I599" s="35">
        <f>AZ590</f>
        <v>1</v>
      </c>
      <c r="J599" s="19">
        <f>BD590</f>
        <v>14</v>
      </c>
      <c r="K599" s="19">
        <f>BH590</f>
        <v>0</v>
      </c>
      <c r="L599" s="19">
        <f>BL590</f>
        <v>2</v>
      </c>
      <c r="M599" s="19">
        <f>BP590</f>
        <v>1</v>
      </c>
      <c r="N599" s="19">
        <f>BT590</f>
        <v>5</v>
      </c>
      <c r="O599" s="19">
        <f>BX590</f>
        <v>0</v>
      </c>
      <c r="P599" s="19">
        <f>CB590</f>
        <v>4</v>
      </c>
      <c r="Q599" s="19">
        <f>CF590</f>
        <v>5</v>
      </c>
      <c r="R599" s="19">
        <f>CJ590</f>
        <v>1</v>
      </c>
      <c r="S599" s="19">
        <f>CN590</f>
        <v>5</v>
      </c>
      <c r="T599" s="19">
        <f>CR590</f>
        <v>6</v>
      </c>
      <c r="U599" s="19">
        <f>CV590</f>
        <v>12</v>
      </c>
      <c r="V599" s="19">
        <f>CZ590</f>
        <v>0</v>
      </c>
      <c r="W599" s="19">
        <f>DD590</f>
        <v>0</v>
      </c>
      <c r="X599" s="19">
        <f>DH590</f>
        <v>0</v>
      </c>
      <c r="Y599" s="19">
        <f>DL590</f>
        <v>0</v>
      </c>
      <c r="Z599" s="19">
        <f>DP590</f>
        <v>0</v>
      </c>
      <c r="AA599" s="19">
        <f>DT590</f>
        <v>0</v>
      </c>
      <c r="AB599" s="19">
        <f>DX590</f>
        <v>4</v>
      </c>
      <c r="AC599" s="19">
        <f>EB590</f>
        <v>0</v>
      </c>
      <c r="AD599" s="19">
        <f>EF590</f>
        <v>2</v>
      </c>
      <c r="AE599" s="19">
        <f>EJ590</f>
        <v>1</v>
      </c>
      <c r="AF599" s="19">
        <f>EN590</f>
        <v>4</v>
      </c>
      <c r="AG599" s="19">
        <f>ER590</f>
        <v>0</v>
      </c>
      <c r="AH599" s="19">
        <f>EV590</f>
        <v>8</v>
      </c>
    </row>
    <row r="600" spans="2:34">
      <c r="C600" s="15" t="s">
        <v>72</v>
      </c>
      <c r="D600" s="34"/>
      <c r="E600" s="18"/>
      <c r="F600" s="18">
        <f>AO590</f>
        <v>40</v>
      </c>
      <c r="G600" s="18">
        <f>AS590</f>
        <v>11</v>
      </c>
      <c r="H600" s="35">
        <f>AW590</f>
        <v>0</v>
      </c>
      <c r="I600" s="35">
        <f>BA590</f>
        <v>0</v>
      </c>
      <c r="J600" s="19">
        <f>BE590</f>
        <v>9</v>
      </c>
      <c r="K600" s="19">
        <f>BI590</f>
        <v>0</v>
      </c>
      <c r="L600" s="19">
        <f>BM590</f>
        <v>8</v>
      </c>
      <c r="M600" s="19">
        <f>BQ590</f>
        <v>0</v>
      </c>
      <c r="N600" s="19">
        <f>BU590</f>
        <v>0</v>
      </c>
      <c r="O600" s="19">
        <f>BY590</f>
        <v>0</v>
      </c>
      <c r="P600" s="19">
        <f>CC590</f>
        <v>0</v>
      </c>
      <c r="Q600" s="19">
        <f>CG590</f>
        <v>0</v>
      </c>
      <c r="R600" s="19">
        <f>CK590</f>
        <v>0</v>
      </c>
      <c r="S600" s="19">
        <f>CO590</f>
        <v>0</v>
      </c>
      <c r="T600" s="19">
        <f>CS590</f>
        <v>1</v>
      </c>
      <c r="U600" s="19">
        <f>CW590</f>
        <v>6</v>
      </c>
      <c r="V600" s="19">
        <f>DA590</f>
        <v>0</v>
      </c>
      <c r="W600" s="19">
        <f>DE590</f>
        <v>0</v>
      </c>
      <c r="X600" s="19">
        <f>DI590</f>
        <v>0</v>
      </c>
      <c r="Y600" s="19">
        <f>DM590</f>
        <v>0</v>
      </c>
      <c r="Z600" s="19">
        <f>DQ590</f>
        <v>0</v>
      </c>
      <c r="AA600" s="19">
        <f>DU590</f>
        <v>0</v>
      </c>
      <c r="AB600" s="19">
        <f>DY590</f>
        <v>3</v>
      </c>
      <c r="AC600" s="19">
        <f>EC590</f>
        <v>0</v>
      </c>
      <c r="AD600" s="19">
        <f>EG590</f>
        <v>0</v>
      </c>
      <c r="AE600" s="19">
        <f>EK590</f>
        <v>0</v>
      </c>
      <c r="AF600" s="19">
        <f>EO590</f>
        <v>0</v>
      </c>
      <c r="AG600" s="19">
        <f>ES590</f>
        <v>0</v>
      </c>
      <c r="AH600" s="19">
        <f>EW590</f>
        <v>0</v>
      </c>
    </row>
    <row r="601" spans="2:34">
      <c r="C601" s="15"/>
      <c r="D601" s="34"/>
      <c r="E601" s="18"/>
      <c r="F601" s="18"/>
      <c r="G601" s="18"/>
      <c r="H601" s="35"/>
      <c r="I601" s="35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</row>
    <row r="602" spans="2:34">
      <c r="C602" s="15" t="s">
        <v>73</v>
      </c>
      <c r="D602" s="16"/>
      <c r="E602" s="18"/>
      <c r="F602" s="48">
        <f>1-SUM(F603:F606)</f>
        <v>8.4337349397590411E-2</v>
      </c>
      <c r="G602" s="48">
        <f>1-SUM(G603:G606)</f>
        <v>8.4337349397590411E-2</v>
      </c>
      <c r="H602" s="45">
        <f>1-SUM(H603:H606)</f>
        <v>0.97590361445783136</v>
      </c>
      <c r="I602" s="45">
        <f t="shared" ref="I602:AH602" si="355">1-SUM(I603:I606)</f>
        <v>0.87951807228915668</v>
      </c>
      <c r="J602" s="45">
        <f t="shared" si="355"/>
        <v>0.43373493975903621</v>
      </c>
      <c r="K602" s="45">
        <f t="shared" si="355"/>
        <v>0.98795180722891562</v>
      </c>
      <c r="L602" s="45">
        <f t="shared" si="355"/>
        <v>0.79518072289156627</v>
      </c>
      <c r="M602" s="45">
        <f t="shared" si="355"/>
        <v>0.87951807228915668</v>
      </c>
      <c r="N602" s="45">
        <f t="shared" si="355"/>
        <v>0.6987951807228916</v>
      </c>
      <c r="O602" s="45">
        <f t="shared" si="355"/>
        <v>0.97590361445783136</v>
      </c>
      <c r="P602" s="45">
        <f t="shared" si="355"/>
        <v>0.66265060240963858</v>
      </c>
      <c r="Q602" s="45">
        <f t="shared" si="355"/>
        <v>0.83132530120481929</v>
      </c>
      <c r="R602" s="45">
        <f t="shared" si="355"/>
        <v>0.97590361445783136</v>
      </c>
      <c r="S602" s="45">
        <f t="shared" si="355"/>
        <v>0.87951807228915668</v>
      </c>
      <c r="T602" s="45">
        <f t="shared" si="355"/>
        <v>0.77108433734939752</v>
      </c>
      <c r="U602" s="45">
        <f t="shared" si="355"/>
        <v>0.6506024096385542</v>
      </c>
      <c r="V602" s="45">
        <f t="shared" si="355"/>
        <v>0.95180722891566261</v>
      </c>
      <c r="W602" s="45">
        <f t="shared" si="355"/>
        <v>0.96385542168674698</v>
      </c>
      <c r="X602" s="45">
        <f t="shared" si="355"/>
        <v>0.9156626506024097</v>
      </c>
      <c r="Y602" s="45">
        <f t="shared" si="355"/>
        <v>0.87951807228915668</v>
      </c>
      <c r="Z602" s="45">
        <f t="shared" si="355"/>
        <v>0.97590361445783136</v>
      </c>
      <c r="AA602" s="45">
        <f t="shared" si="355"/>
        <v>0.89156626506024095</v>
      </c>
      <c r="AB602" s="45">
        <f t="shared" si="355"/>
        <v>0.75903614457831325</v>
      </c>
      <c r="AC602" s="45">
        <f t="shared" si="355"/>
        <v>1</v>
      </c>
      <c r="AD602" s="45">
        <f t="shared" si="355"/>
        <v>0.75903614457831325</v>
      </c>
      <c r="AE602" s="45">
        <f t="shared" si="355"/>
        <v>0.86746987951807231</v>
      </c>
      <c r="AF602" s="45">
        <f t="shared" si="355"/>
        <v>0.60240963855421681</v>
      </c>
      <c r="AG602" s="45">
        <f t="shared" si="355"/>
        <v>1</v>
      </c>
      <c r="AH602" s="45">
        <f t="shared" si="355"/>
        <v>0.63855421686746994</v>
      </c>
    </row>
    <row r="603" spans="2:34">
      <c r="C603" s="15" t="s">
        <v>74</v>
      </c>
      <c r="D603" s="16"/>
      <c r="E603" s="18"/>
      <c r="F603" s="49">
        <f t="shared" ref="F603:H606" si="356">F597/$D$591</f>
        <v>0.16867469879518071</v>
      </c>
      <c r="G603" s="49">
        <f t="shared" si="356"/>
        <v>0.48192771084337349</v>
      </c>
      <c r="H603" s="50">
        <f t="shared" si="356"/>
        <v>0</v>
      </c>
      <c r="I603" s="50">
        <f t="shared" ref="I603:AH606" si="357">I597/$D$591</f>
        <v>2.4096385542168676E-2</v>
      </c>
      <c r="J603" s="50">
        <f t="shared" si="357"/>
        <v>0.16867469879518071</v>
      </c>
      <c r="K603" s="50">
        <f t="shared" si="357"/>
        <v>1.2048192771084338E-2</v>
      </c>
      <c r="L603" s="50">
        <f t="shared" si="357"/>
        <v>2.4096385542168676E-2</v>
      </c>
      <c r="M603" s="50">
        <f t="shared" si="357"/>
        <v>2.4096385542168676E-2</v>
      </c>
      <c r="N603" s="50">
        <f t="shared" si="357"/>
        <v>2.4096385542168676E-2</v>
      </c>
      <c r="O603" s="50">
        <f t="shared" si="357"/>
        <v>2.4096385542168676E-2</v>
      </c>
      <c r="P603" s="50">
        <f t="shared" si="357"/>
        <v>0.20481927710843373</v>
      </c>
      <c r="Q603" s="50">
        <f t="shared" si="357"/>
        <v>4.8192771084337352E-2</v>
      </c>
      <c r="R603" s="50">
        <f t="shared" si="357"/>
        <v>0</v>
      </c>
      <c r="S603" s="50">
        <f t="shared" si="357"/>
        <v>2.4096385542168676E-2</v>
      </c>
      <c r="T603" s="50">
        <f t="shared" si="357"/>
        <v>4.8192771084337352E-2</v>
      </c>
      <c r="U603" s="50">
        <f t="shared" si="357"/>
        <v>2.4096385542168676E-2</v>
      </c>
      <c r="V603" s="50">
        <f t="shared" si="357"/>
        <v>0</v>
      </c>
      <c r="W603" s="50">
        <f t="shared" si="357"/>
        <v>3.614457831325301E-2</v>
      </c>
      <c r="X603" s="50">
        <f t="shared" si="357"/>
        <v>4.8192771084337352E-2</v>
      </c>
      <c r="Y603" s="50">
        <f t="shared" si="357"/>
        <v>6.0240963855421686E-2</v>
      </c>
      <c r="Z603" s="50">
        <f t="shared" si="357"/>
        <v>2.4096385542168676E-2</v>
      </c>
      <c r="AA603" s="50">
        <f t="shared" si="357"/>
        <v>3.614457831325301E-2</v>
      </c>
      <c r="AB603" s="50">
        <f t="shared" si="357"/>
        <v>8.4337349397590355E-2</v>
      </c>
      <c r="AC603" s="50">
        <f t="shared" si="357"/>
        <v>0</v>
      </c>
      <c r="AD603" s="50">
        <f t="shared" si="357"/>
        <v>6.0240963855421686E-2</v>
      </c>
      <c r="AE603" s="50">
        <f t="shared" si="357"/>
        <v>7.2289156626506021E-2</v>
      </c>
      <c r="AF603" s="50">
        <f t="shared" si="357"/>
        <v>0.14457831325301204</v>
      </c>
      <c r="AG603" s="50">
        <f t="shared" si="357"/>
        <v>0</v>
      </c>
      <c r="AH603" s="50">
        <f t="shared" si="357"/>
        <v>8.4337349397590355E-2</v>
      </c>
    </row>
    <row r="604" spans="2:34">
      <c r="C604" s="15" t="s">
        <v>75</v>
      </c>
      <c r="D604" s="16"/>
      <c r="E604" s="18"/>
      <c r="F604" s="49">
        <f t="shared" si="356"/>
        <v>6.0240963855421686E-2</v>
      </c>
      <c r="G604" s="49">
        <f t="shared" si="356"/>
        <v>0.2289156626506024</v>
      </c>
      <c r="H604" s="50">
        <f t="shared" si="356"/>
        <v>2.4096385542168676E-2</v>
      </c>
      <c r="I604" s="50">
        <f t="shared" ref="I604:U604" si="358">I598/$D$591</f>
        <v>8.4337349397590355E-2</v>
      </c>
      <c r="J604" s="50">
        <f t="shared" si="358"/>
        <v>0.12048192771084337</v>
      </c>
      <c r="K604" s="50">
        <f t="shared" si="358"/>
        <v>0</v>
      </c>
      <c r="L604" s="50">
        <f t="shared" si="358"/>
        <v>6.0240963855421686E-2</v>
      </c>
      <c r="M604" s="50">
        <f t="shared" si="358"/>
        <v>8.4337349397590355E-2</v>
      </c>
      <c r="N604" s="50">
        <f t="shared" si="358"/>
        <v>0.21686746987951808</v>
      </c>
      <c r="O604" s="50">
        <f t="shared" si="358"/>
        <v>0</v>
      </c>
      <c r="P604" s="50">
        <f t="shared" si="358"/>
        <v>8.4337349397590355E-2</v>
      </c>
      <c r="Q604" s="50">
        <f t="shared" si="358"/>
        <v>6.0240963855421686E-2</v>
      </c>
      <c r="R604" s="50">
        <f t="shared" si="358"/>
        <v>1.2048192771084338E-2</v>
      </c>
      <c r="S604" s="50">
        <f t="shared" si="358"/>
        <v>3.614457831325301E-2</v>
      </c>
      <c r="T604" s="50">
        <f t="shared" si="358"/>
        <v>9.6385542168674704E-2</v>
      </c>
      <c r="U604" s="50">
        <f t="shared" si="358"/>
        <v>0.10843373493975904</v>
      </c>
      <c r="V604" s="50">
        <f t="shared" si="357"/>
        <v>4.8192771084337352E-2</v>
      </c>
      <c r="W604" s="50">
        <f t="shared" si="357"/>
        <v>0</v>
      </c>
      <c r="X604" s="50">
        <f t="shared" si="357"/>
        <v>3.614457831325301E-2</v>
      </c>
      <c r="Y604" s="50">
        <f t="shared" si="357"/>
        <v>6.0240963855421686E-2</v>
      </c>
      <c r="Z604" s="50">
        <f t="shared" si="357"/>
        <v>0</v>
      </c>
      <c r="AA604" s="50">
        <f t="shared" si="357"/>
        <v>7.2289156626506021E-2</v>
      </c>
      <c r="AB604" s="50">
        <f t="shared" si="357"/>
        <v>7.2289156626506021E-2</v>
      </c>
      <c r="AC604" s="50">
        <f t="shared" si="357"/>
        <v>0</v>
      </c>
      <c r="AD604" s="50">
        <f t="shared" si="357"/>
        <v>0.15662650602409639</v>
      </c>
      <c r="AE604" s="50">
        <f t="shared" si="357"/>
        <v>4.8192771084337352E-2</v>
      </c>
      <c r="AF604" s="50">
        <f t="shared" si="357"/>
        <v>0.20481927710843373</v>
      </c>
      <c r="AG604" s="50">
        <f t="shared" si="357"/>
        <v>0</v>
      </c>
      <c r="AH604" s="50">
        <f t="shared" si="357"/>
        <v>0.18072289156626506</v>
      </c>
    </row>
    <row r="605" spans="2:34">
      <c r="C605" s="15" t="s">
        <v>76</v>
      </c>
      <c r="D605" s="16"/>
      <c r="E605" s="18"/>
      <c r="F605" s="49">
        <f t="shared" si="356"/>
        <v>0.20481927710843373</v>
      </c>
      <c r="G605" s="49">
        <f t="shared" si="356"/>
        <v>7.2289156626506021E-2</v>
      </c>
      <c r="H605" s="50">
        <f t="shared" si="356"/>
        <v>0</v>
      </c>
      <c r="I605" s="50">
        <f t="shared" si="357"/>
        <v>1.2048192771084338E-2</v>
      </c>
      <c r="J605" s="50">
        <f t="shared" si="357"/>
        <v>0.16867469879518071</v>
      </c>
      <c r="K605" s="50">
        <f t="shared" si="357"/>
        <v>0</v>
      </c>
      <c r="L605" s="50">
        <f t="shared" si="357"/>
        <v>2.4096385542168676E-2</v>
      </c>
      <c r="M605" s="50">
        <f t="shared" si="357"/>
        <v>1.2048192771084338E-2</v>
      </c>
      <c r="N605" s="50">
        <f t="shared" si="357"/>
        <v>6.0240963855421686E-2</v>
      </c>
      <c r="O605" s="50">
        <f t="shared" si="357"/>
        <v>0</v>
      </c>
      <c r="P605" s="50">
        <f t="shared" si="357"/>
        <v>4.8192771084337352E-2</v>
      </c>
      <c r="Q605" s="50">
        <f t="shared" si="357"/>
        <v>6.0240963855421686E-2</v>
      </c>
      <c r="R605" s="50">
        <f t="shared" si="357"/>
        <v>1.2048192771084338E-2</v>
      </c>
      <c r="S605" s="50">
        <f t="shared" si="357"/>
        <v>6.0240963855421686E-2</v>
      </c>
      <c r="T605" s="50">
        <f t="shared" si="357"/>
        <v>7.2289156626506021E-2</v>
      </c>
      <c r="U605" s="50">
        <f t="shared" si="357"/>
        <v>0.14457831325301204</v>
      </c>
      <c r="V605" s="50">
        <f t="shared" si="357"/>
        <v>0</v>
      </c>
      <c r="W605" s="50">
        <f t="shared" si="357"/>
        <v>0</v>
      </c>
      <c r="X605" s="50">
        <f t="shared" si="357"/>
        <v>0</v>
      </c>
      <c r="Y605" s="50">
        <f t="shared" si="357"/>
        <v>0</v>
      </c>
      <c r="Z605" s="50">
        <f t="shared" si="357"/>
        <v>0</v>
      </c>
      <c r="AA605" s="50">
        <f t="shared" si="357"/>
        <v>0</v>
      </c>
      <c r="AB605" s="50">
        <f t="shared" si="357"/>
        <v>4.8192771084337352E-2</v>
      </c>
      <c r="AC605" s="50">
        <f t="shared" si="357"/>
        <v>0</v>
      </c>
      <c r="AD605" s="50">
        <f t="shared" si="357"/>
        <v>2.4096385542168676E-2</v>
      </c>
      <c r="AE605" s="50">
        <f t="shared" si="357"/>
        <v>1.2048192771084338E-2</v>
      </c>
      <c r="AF605" s="50">
        <f t="shared" si="357"/>
        <v>4.8192771084337352E-2</v>
      </c>
      <c r="AG605" s="50">
        <f t="shared" si="357"/>
        <v>0</v>
      </c>
      <c r="AH605" s="50">
        <f t="shared" si="357"/>
        <v>9.6385542168674704E-2</v>
      </c>
    </row>
    <row r="606" spans="2:34">
      <c r="C606" s="15" t="s">
        <v>77</v>
      </c>
      <c r="D606" s="16"/>
      <c r="E606" s="18"/>
      <c r="F606" s="49">
        <f t="shared" si="356"/>
        <v>0.48192771084337349</v>
      </c>
      <c r="G606" s="49">
        <f t="shared" si="356"/>
        <v>0.13253012048192772</v>
      </c>
      <c r="H606" s="50">
        <f t="shared" si="356"/>
        <v>0</v>
      </c>
      <c r="I606" s="50">
        <f t="shared" si="357"/>
        <v>0</v>
      </c>
      <c r="J606" s="50">
        <f t="shared" si="357"/>
        <v>0.10843373493975904</v>
      </c>
      <c r="K606" s="50">
        <f t="shared" si="357"/>
        <v>0</v>
      </c>
      <c r="L606" s="50">
        <f t="shared" si="357"/>
        <v>9.6385542168674704E-2</v>
      </c>
      <c r="M606" s="50">
        <f t="shared" si="357"/>
        <v>0</v>
      </c>
      <c r="N606" s="50">
        <f t="shared" si="357"/>
        <v>0</v>
      </c>
      <c r="O606" s="50">
        <f t="shared" si="357"/>
        <v>0</v>
      </c>
      <c r="P606" s="50">
        <f t="shared" si="357"/>
        <v>0</v>
      </c>
      <c r="Q606" s="50">
        <f t="shared" si="357"/>
        <v>0</v>
      </c>
      <c r="R606" s="50">
        <f t="shared" si="357"/>
        <v>0</v>
      </c>
      <c r="S606" s="50">
        <f t="shared" si="357"/>
        <v>0</v>
      </c>
      <c r="T606" s="50">
        <f t="shared" si="357"/>
        <v>1.2048192771084338E-2</v>
      </c>
      <c r="U606" s="50">
        <f t="shared" si="357"/>
        <v>7.2289156626506021E-2</v>
      </c>
      <c r="V606" s="50">
        <f t="shared" si="357"/>
        <v>0</v>
      </c>
      <c r="W606" s="50">
        <f t="shared" si="357"/>
        <v>0</v>
      </c>
      <c r="X606" s="50">
        <f t="shared" si="357"/>
        <v>0</v>
      </c>
      <c r="Y606" s="50">
        <f t="shared" si="357"/>
        <v>0</v>
      </c>
      <c r="Z606" s="50">
        <f t="shared" si="357"/>
        <v>0</v>
      </c>
      <c r="AA606" s="50">
        <f t="shared" si="357"/>
        <v>0</v>
      </c>
      <c r="AB606" s="50">
        <f t="shared" si="357"/>
        <v>3.614457831325301E-2</v>
      </c>
      <c r="AC606" s="50">
        <f t="shared" si="357"/>
        <v>0</v>
      </c>
      <c r="AD606" s="50">
        <f t="shared" si="357"/>
        <v>0</v>
      </c>
      <c r="AE606" s="50">
        <f t="shared" si="357"/>
        <v>0</v>
      </c>
      <c r="AF606" s="50">
        <f t="shared" si="357"/>
        <v>0</v>
      </c>
      <c r="AG606" s="50">
        <f t="shared" si="357"/>
        <v>0</v>
      </c>
      <c r="AH606" s="50">
        <f t="shared" si="357"/>
        <v>0</v>
      </c>
    </row>
    <row r="607" spans="2:34">
      <c r="D607" s="39"/>
      <c r="E607" s="36"/>
      <c r="F607" s="36"/>
      <c r="G607" s="36"/>
    </row>
    <row r="608" spans="2:34">
      <c r="D608" s="39"/>
      <c r="E608" s="36"/>
      <c r="F608" s="36"/>
      <c r="G608" s="36"/>
    </row>
    <row r="609" spans="2:7">
      <c r="B609"/>
      <c r="C609" s="38" t="s">
        <v>78</v>
      </c>
      <c r="D609" s="39"/>
      <c r="E609" s="36"/>
      <c r="F609" s="36"/>
      <c r="G609" s="36"/>
    </row>
    <row r="610" spans="2:7">
      <c r="B610"/>
      <c r="C610" s="38" t="s">
        <v>79</v>
      </c>
      <c r="D610" s="39"/>
      <c r="E610" s="36"/>
      <c r="F610" s="36"/>
      <c r="G610" s="36"/>
    </row>
    <row r="611" spans="2:7">
      <c r="B611"/>
      <c r="C611" s="38" t="s">
        <v>80</v>
      </c>
      <c r="D611" s="39"/>
      <c r="E611" s="36"/>
      <c r="F611" s="36"/>
      <c r="G611" s="36"/>
    </row>
    <row r="612" spans="2:7">
      <c r="B612"/>
      <c r="C612" s="38" t="s">
        <v>81</v>
      </c>
      <c r="D612" s="39"/>
      <c r="E612" s="36"/>
      <c r="F612" s="36"/>
      <c r="G612" s="36"/>
    </row>
    <row r="613" spans="2:7">
      <c r="B613"/>
      <c r="C613" s="38" t="s">
        <v>82</v>
      </c>
      <c r="D613" s="39"/>
      <c r="E613" s="36"/>
      <c r="F613" s="36"/>
      <c r="G613" s="36"/>
    </row>
    <row r="614" spans="2:7">
      <c r="B614"/>
      <c r="D614" s="39"/>
      <c r="E614" s="36"/>
      <c r="F614" s="36"/>
      <c r="G614" s="36"/>
    </row>
    <row r="615" spans="2:7">
      <c r="B615"/>
      <c r="D615" s="39"/>
      <c r="E615" s="36"/>
      <c r="F615" s="36"/>
      <c r="G615" s="36"/>
    </row>
    <row r="616" spans="2:7">
      <c r="B616"/>
      <c r="D616" s="39"/>
      <c r="E616" s="36"/>
      <c r="F616" s="36"/>
      <c r="G616" s="36"/>
    </row>
    <row r="617" spans="2:7">
      <c r="B617"/>
      <c r="D617" s="39"/>
      <c r="E617" s="36"/>
      <c r="F617" s="36"/>
      <c r="G617" s="36"/>
    </row>
    <row r="618" spans="2:7">
      <c r="B618"/>
      <c r="D618" s="39"/>
      <c r="E618" s="36"/>
      <c r="F618" s="36"/>
      <c r="G618" s="36"/>
    </row>
    <row r="619" spans="2:7">
      <c r="B619"/>
      <c r="D619" s="39"/>
      <c r="E619" s="36"/>
      <c r="F619" s="36"/>
      <c r="G619" s="36"/>
    </row>
    <row r="620" spans="2:7">
      <c r="B620"/>
      <c r="D620" s="39"/>
      <c r="E620" s="36"/>
      <c r="F620" s="36"/>
      <c r="G620" s="36"/>
    </row>
    <row r="621" spans="2:7">
      <c r="B621"/>
      <c r="D621" s="39"/>
      <c r="E621" s="36"/>
      <c r="F621" s="36"/>
      <c r="G621" s="36"/>
    </row>
    <row r="622" spans="2:7">
      <c r="B622"/>
      <c r="D622" s="39"/>
      <c r="E622" s="36"/>
      <c r="F622" s="36"/>
      <c r="G622" s="36"/>
    </row>
    <row r="623" spans="2:7">
      <c r="B623"/>
      <c r="D623" s="39"/>
      <c r="E623" s="36"/>
      <c r="F623" s="36"/>
      <c r="G623" s="36"/>
    </row>
    <row r="624" spans="2:7">
      <c r="B624"/>
      <c r="D624" s="39"/>
      <c r="E624" s="36"/>
      <c r="F624" s="36"/>
      <c r="G624" s="36"/>
    </row>
    <row r="625" spans="2:7">
      <c r="B625"/>
      <c r="D625" s="39"/>
      <c r="E625" s="36"/>
      <c r="F625" s="36"/>
      <c r="G625" s="36"/>
    </row>
    <row r="626" spans="2:7">
      <c r="B626"/>
      <c r="C626" s="38" t="s">
        <v>83</v>
      </c>
      <c r="D626" s="39"/>
      <c r="E626" s="36"/>
      <c r="F626" s="36"/>
      <c r="G626" s="36"/>
    </row>
    <row r="627" spans="2:7">
      <c r="B627"/>
      <c r="D627" s="39"/>
      <c r="E627" s="36"/>
      <c r="G627" s="36"/>
    </row>
    <row r="628" spans="2:7">
      <c r="B628"/>
      <c r="D628" s="39"/>
      <c r="E628" s="36"/>
      <c r="G628" s="36"/>
    </row>
    <row r="629" spans="2:7">
      <c r="B629"/>
      <c r="D629" s="39"/>
      <c r="E629" s="36"/>
      <c r="G629" s="36"/>
    </row>
    <row r="630" spans="2:7">
      <c r="B630"/>
      <c r="D630" s="39"/>
      <c r="E630" s="36"/>
      <c r="F630" s="36"/>
      <c r="G630" s="36"/>
    </row>
    <row r="631" spans="2:7">
      <c r="B631"/>
      <c r="D631" s="39"/>
      <c r="E631" s="36"/>
      <c r="F631" s="36"/>
      <c r="G631" s="36"/>
    </row>
    <row r="632" spans="2:7">
      <c r="B632"/>
      <c r="D632" s="39"/>
      <c r="E632" s="36"/>
      <c r="F632" s="36"/>
      <c r="G632" s="36"/>
    </row>
    <row r="633" spans="2:7">
      <c r="B633"/>
      <c r="D633" s="39"/>
      <c r="E633" s="36"/>
      <c r="F633" s="36"/>
      <c r="G633" s="36"/>
    </row>
    <row r="634" spans="2:7">
      <c r="B634"/>
      <c r="D634" s="39"/>
      <c r="E634" s="36"/>
      <c r="F634" s="36"/>
      <c r="G634" s="36"/>
    </row>
    <row r="635" spans="2:7">
      <c r="B635"/>
      <c r="D635" s="39"/>
      <c r="E635" s="36"/>
      <c r="F635" s="36"/>
      <c r="G635" s="36"/>
    </row>
    <row r="636" spans="2:7">
      <c r="B636"/>
      <c r="D636" s="39"/>
      <c r="E636" s="36"/>
      <c r="F636" s="36"/>
      <c r="G636" s="36"/>
    </row>
    <row r="637" spans="2:7">
      <c r="B637"/>
      <c r="D637" s="39"/>
      <c r="E637" s="36"/>
      <c r="F637" s="36"/>
      <c r="G637" s="36"/>
    </row>
    <row r="638" spans="2:7">
      <c r="B638"/>
      <c r="D638" s="39"/>
      <c r="E638" s="36"/>
      <c r="F638" s="36"/>
      <c r="G638" s="36"/>
    </row>
    <row r="639" spans="2:7">
      <c r="B639"/>
      <c r="D639" s="39"/>
      <c r="E639" s="36"/>
      <c r="F639" s="36"/>
      <c r="G639" s="36"/>
    </row>
    <row r="640" spans="2:7">
      <c r="B640"/>
      <c r="D640" s="39"/>
      <c r="E640" s="36"/>
      <c r="F640" s="36"/>
      <c r="G640" s="36"/>
    </row>
    <row r="641" spans="2:7">
      <c r="B641"/>
      <c r="C641"/>
      <c r="D641" s="39"/>
      <c r="E641" s="36"/>
      <c r="F641" s="36"/>
      <c r="G641" s="36"/>
    </row>
    <row r="642" spans="2:7">
      <c r="B642"/>
      <c r="C642"/>
      <c r="D642" s="39"/>
      <c r="E642" s="36"/>
      <c r="F642" s="36"/>
      <c r="G642" s="36"/>
    </row>
    <row r="643" spans="2:7">
      <c r="B643"/>
      <c r="C643"/>
      <c r="D643" s="39"/>
      <c r="E643" s="36"/>
      <c r="F643" s="36"/>
      <c r="G643" s="36"/>
    </row>
    <row r="644" spans="2:7">
      <c r="B644"/>
      <c r="C644"/>
      <c r="D644" s="39"/>
      <c r="E644" s="36"/>
      <c r="F644" s="36"/>
      <c r="G644" s="36"/>
    </row>
    <row r="645" spans="2:7">
      <c r="B645"/>
      <c r="C645"/>
      <c r="D645" s="39"/>
      <c r="E645" s="36"/>
      <c r="F645" s="36"/>
      <c r="G645" s="36"/>
    </row>
    <row r="646" spans="2:7">
      <c r="B646"/>
      <c r="C646"/>
      <c r="D646" s="39"/>
      <c r="E646" s="36"/>
      <c r="F646" s="36"/>
      <c r="G646" s="36"/>
    </row>
    <row r="647" spans="2:7">
      <c r="B647"/>
      <c r="C647"/>
      <c r="D647" s="39"/>
      <c r="E647" s="36"/>
      <c r="F647" s="36"/>
      <c r="G647" s="36"/>
    </row>
    <row r="648" spans="2:7">
      <c r="B648"/>
      <c r="C648"/>
      <c r="D648" s="39"/>
      <c r="E648" s="36"/>
      <c r="F648" s="36"/>
      <c r="G648" s="36"/>
    </row>
    <row r="649" spans="2:7">
      <c r="B649"/>
      <c r="C649"/>
      <c r="D649" s="39"/>
      <c r="E649" s="36"/>
      <c r="F649" s="36"/>
      <c r="G649" s="36"/>
    </row>
    <row r="650" spans="2:7">
      <c r="B650"/>
      <c r="C650"/>
      <c r="D650" s="39"/>
      <c r="E650" s="36"/>
      <c r="F650" s="36"/>
      <c r="G650" s="36"/>
    </row>
    <row r="651" spans="2:7">
      <c r="B651"/>
      <c r="C651"/>
      <c r="D651" s="39"/>
      <c r="E651" s="36"/>
      <c r="F651" s="36"/>
      <c r="G651" s="36"/>
    </row>
    <row r="652" spans="2:7">
      <c r="B652"/>
      <c r="C652"/>
      <c r="D652" s="39"/>
      <c r="E652" s="36"/>
      <c r="F652" s="36"/>
      <c r="G652" s="36"/>
    </row>
    <row r="653" spans="2:7">
      <c r="B653"/>
      <c r="C653"/>
      <c r="D653" s="39"/>
      <c r="E653" s="36"/>
      <c r="F653" s="36"/>
      <c r="G653" s="36"/>
    </row>
    <row r="654" spans="2:7">
      <c r="B654"/>
      <c r="C654"/>
      <c r="D654" s="39"/>
      <c r="E654" s="36"/>
      <c r="F654" s="36"/>
      <c r="G654" s="36"/>
    </row>
    <row r="655" spans="2:7">
      <c r="B655"/>
      <c r="C655"/>
      <c r="D655" s="39"/>
      <c r="E655" s="36"/>
      <c r="F655" s="36"/>
      <c r="G655" s="36"/>
    </row>
    <row r="656" spans="2:7">
      <c r="B656"/>
      <c r="C656"/>
      <c r="D656" s="39"/>
      <c r="E656" s="36"/>
      <c r="F656" s="36"/>
      <c r="G656" s="36"/>
    </row>
    <row r="657" spans="2:7">
      <c r="B657"/>
      <c r="C657"/>
      <c r="D657" s="39"/>
      <c r="E657" s="36"/>
      <c r="F657" s="36"/>
      <c r="G657" s="36"/>
    </row>
    <row r="658" spans="2:7">
      <c r="B658"/>
      <c r="C658"/>
      <c r="D658" s="39"/>
      <c r="E658" s="36"/>
      <c r="F658" s="36"/>
      <c r="G658" s="36"/>
    </row>
    <row r="659" spans="2:7">
      <c r="B659"/>
      <c r="C659"/>
      <c r="D659" s="39"/>
      <c r="E659" s="36"/>
      <c r="F659" s="36"/>
      <c r="G659" s="36"/>
    </row>
    <row r="660" spans="2:7">
      <c r="B660"/>
      <c r="C660"/>
      <c r="D660" s="39"/>
      <c r="E660" s="36"/>
      <c r="F660" s="36"/>
      <c r="G660" s="36"/>
    </row>
    <row r="661" spans="2:7">
      <c r="B661"/>
      <c r="C661"/>
      <c r="D661" s="39"/>
      <c r="E661" s="36"/>
      <c r="F661" s="36"/>
      <c r="G661" s="36"/>
    </row>
    <row r="662" spans="2:7">
      <c r="B662"/>
      <c r="C662"/>
      <c r="D662" s="39"/>
      <c r="E662" s="36"/>
      <c r="F662" s="36"/>
      <c r="G662" s="36"/>
    </row>
    <row r="663" spans="2:7">
      <c r="B663"/>
      <c r="C663"/>
      <c r="D663" s="39"/>
      <c r="E663" s="36"/>
      <c r="F663" s="36"/>
      <c r="G663" s="36"/>
    </row>
    <row r="664" spans="2:7">
      <c r="B664"/>
      <c r="C664"/>
      <c r="D664" s="39"/>
      <c r="E664" s="36"/>
      <c r="F664" s="36"/>
      <c r="G664" s="36"/>
    </row>
    <row r="665" spans="2:7">
      <c r="B665"/>
      <c r="C665"/>
      <c r="D665" s="39"/>
      <c r="E665" s="36"/>
      <c r="F665" s="36"/>
      <c r="G665" s="36"/>
    </row>
    <row r="666" spans="2:7">
      <c r="B666"/>
      <c r="C666"/>
      <c r="D666" s="39"/>
      <c r="E666" s="36"/>
      <c r="F666" s="36"/>
      <c r="G666" s="36"/>
    </row>
    <row r="667" spans="2:7">
      <c r="B667"/>
      <c r="C667"/>
      <c r="D667" s="39"/>
      <c r="E667" s="36"/>
      <c r="F667" s="36"/>
      <c r="G667" s="36"/>
    </row>
    <row r="668" spans="2:7">
      <c r="B668"/>
      <c r="C668"/>
      <c r="D668" s="39"/>
      <c r="E668" s="36"/>
      <c r="F668" s="36"/>
      <c r="G668" s="36"/>
    </row>
    <row r="669" spans="2:7">
      <c r="B669"/>
      <c r="C669"/>
      <c r="D669" s="39"/>
      <c r="E669" s="36"/>
      <c r="F669" s="36"/>
      <c r="G669" s="36"/>
    </row>
    <row r="670" spans="2:7">
      <c r="B670"/>
      <c r="C670"/>
      <c r="D670" s="39"/>
      <c r="E670" s="36"/>
      <c r="F670" s="36"/>
      <c r="G670" s="36"/>
    </row>
    <row r="671" spans="2:7">
      <c r="B671"/>
      <c r="C671"/>
      <c r="D671" s="39"/>
      <c r="E671" s="36"/>
      <c r="F671" s="36"/>
      <c r="G671" s="36"/>
    </row>
    <row r="672" spans="2:7">
      <c r="B672"/>
      <c r="C672"/>
      <c r="D672" s="39"/>
      <c r="E672" s="36"/>
      <c r="F672" s="36"/>
      <c r="G672" s="36"/>
    </row>
    <row r="673" spans="2:7">
      <c r="B673"/>
      <c r="C673"/>
      <c r="D673" s="39"/>
      <c r="E673" s="36"/>
      <c r="F673" s="36"/>
      <c r="G673" s="36"/>
    </row>
    <row r="674" spans="2:7">
      <c r="B674"/>
      <c r="C674"/>
      <c r="D674" s="39"/>
      <c r="E674" s="36"/>
      <c r="F674" s="36"/>
      <c r="G674" s="36"/>
    </row>
    <row r="675" spans="2:7">
      <c r="B675"/>
      <c r="C675"/>
      <c r="D675" s="39"/>
      <c r="E675" s="36"/>
      <c r="F675" s="36"/>
      <c r="G675" s="36"/>
    </row>
    <row r="676" spans="2:7">
      <c r="B676"/>
      <c r="C676"/>
      <c r="D676" s="39"/>
      <c r="E676" s="36"/>
      <c r="F676" s="36"/>
      <c r="G676" s="36"/>
    </row>
    <row r="677" spans="2:7">
      <c r="B677"/>
      <c r="C677"/>
      <c r="D677" s="39"/>
      <c r="E677" s="36"/>
      <c r="F677" s="36"/>
      <c r="G677" s="36"/>
    </row>
    <row r="678" spans="2:7">
      <c r="B678"/>
      <c r="C678"/>
      <c r="D678" s="39"/>
      <c r="E678" s="36"/>
      <c r="F678" s="36"/>
      <c r="G678" s="36"/>
    </row>
    <row r="679" spans="2:7">
      <c r="B679"/>
      <c r="C679"/>
      <c r="D679" s="39"/>
      <c r="E679" s="36"/>
      <c r="F679" s="36"/>
      <c r="G679" s="36"/>
    </row>
    <row r="680" spans="2:7">
      <c r="B680"/>
      <c r="C680"/>
      <c r="D680" s="39"/>
      <c r="E680" s="36"/>
      <c r="F680" s="36"/>
      <c r="G680" s="36"/>
    </row>
  </sheetData>
  <sortState ref="A3:EX588">
    <sortCondition ref="A3:A58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topLeftCell="A65" workbookViewId="0">
      <selection activeCell="H77" sqref="H77"/>
    </sheetView>
  </sheetViews>
  <sheetFormatPr defaultRowHeight="15"/>
  <sheetData>
    <row r="1" spans="1:3" ht="30">
      <c r="A1" s="11" t="s">
        <v>85</v>
      </c>
      <c r="B1" t="s">
        <v>3</v>
      </c>
      <c r="C1" t="s">
        <v>33</v>
      </c>
    </row>
    <row r="2" spans="1:3">
      <c r="A2" t="s">
        <v>144</v>
      </c>
      <c r="B2">
        <v>1</v>
      </c>
      <c r="C2">
        <v>1</v>
      </c>
    </row>
    <row r="3" spans="1:3">
      <c r="A3" t="s">
        <v>145</v>
      </c>
      <c r="B3">
        <v>2</v>
      </c>
      <c r="C3">
        <v>1</v>
      </c>
    </row>
    <row r="4" spans="1:3">
      <c r="A4" t="s">
        <v>146</v>
      </c>
      <c r="B4">
        <v>4</v>
      </c>
      <c r="C4">
        <v>4</v>
      </c>
    </row>
    <row r="5" spans="1:3">
      <c r="A5" t="s">
        <v>147</v>
      </c>
      <c r="B5">
        <v>2</v>
      </c>
      <c r="C5">
        <v>1</v>
      </c>
    </row>
    <row r="6" spans="1:3">
      <c r="A6" t="s">
        <v>148</v>
      </c>
      <c r="B6">
        <v>1</v>
      </c>
      <c r="C6">
        <v>1</v>
      </c>
    </row>
    <row r="7" spans="1:3">
      <c r="A7" t="s">
        <v>149</v>
      </c>
      <c r="B7">
        <v>2</v>
      </c>
      <c r="C7">
        <v>1</v>
      </c>
    </row>
    <row r="8" spans="1:3">
      <c r="A8" t="s">
        <v>150</v>
      </c>
      <c r="B8">
        <v>4</v>
      </c>
      <c r="C8">
        <v>4</v>
      </c>
    </row>
    <row r="9" spans="1:3">
      <c r="A9" t="s">
        <v>151</v>
      </c>
      <c r="B9">
        <v>4</v>
      </c>
      <c r="C9">
        <v>4</v>
      </c>
    </row>
    <row r="10" spans="1:3">
      <c r="A10" t="s">
        <v>152</v>
      </c>
      <c r="B10">
        <v>4</v>
      </c>
      <c r="C10">
        <v>4</v>
      </c>
    </row>
    <row r="11" spans="1:3">
      <c r="A11" t="s">
        <v>153</v>
      </c>
      <c r="B11">
        <v>3</v>
      </c>
      <c r="C11">
        <v>3</v>
      </c>
    </row>
    <row r="12" spans="1:3">
      <c r="A12" t="s">
        <v>154</v>
      </c>
      <c r="B12">
        <v>3</v>
      </c>
      <c r="C12">
        <v>3</v>
      </c>
    </row>
    <row r="13" spans="1:3">
      <c r="A13" t="s">
        <v>155</v>
      </c>
      <c r="B13">
        <v>4</v>
      </c>
      <c r="C13">
        <v>4</v>
      </c>
    </row>
    <row r="14" spans="1:3">
      <c r="A14" t="s">
        <v>156</v>
      </c>
      <c r="B14">
        <v>4</v>
      </c>
      <c r="C14">
        <v>4</v>
      </c>
    </row>
    <row r="15" spans="1:3">
      <c r="A15" t="s">
        <v>157</v>
      </c>
      <c r="B15">
        <v>2</v>
      </c>
      <c r="C15">
        <v>1</v>
      </c>
    </row>
    <row r="16" spans="1:3">
      <c r="A16" t="s">
        <v>158</v>
      </c>
      <c r="B16">
        <v>1</v>
      </c>
      <c r="C16">
        <v>1</v>
      </c>
    </row>
    <row r="17" spans="1:3">
      <c r="A17" t="s">
        <v>159</v>
      </c>
      <c r="B17">
        <v>4</v>
      </c>
      <c r="C17">
        <v>4</v>
      </c>
    </row>
    <row r="18" spans="1:3">
      <c r="A18" t="s">
        <v>160</v>
      </c>
      <c r="B18">
        <v>2</v>
      </c>
      <c r="C18">
        <v>2</v>
      </c>
    </row>
    <row r="19" spans="1:3">
      <c r="A19" t="s">
        <v>161</v>
      </c>
      <c r="B19">
        <v>1</v>
      </c>
      <c r="C19">
        <v>1</v>
      </c>
    </row>
    <row r="20" spans="1:3">
      <c r="A20" t="s">
        <v>162</v>
      </c>
      <c r="B20">
        <v>1</v>
      </c>
      <c r="C20">
        <v>1</v>
      </c>
    </row>
    <row r="21" spans="1:3">
      <c r="A21" t="s">
        <v>163</v>
      </c>
      <c r="B21">
        <v>1</v>
      </c>
      <c r="C21">
        <v>1</v>
      </c>
    </row>
    <row r="22" spans="1:3">
      <c r="A22" t="s">
        <v>164</v>
      </c>
      <c r="B22">
        <v>2</v>
      </c>
      <c r="C22">
        <v>1</v>
      </c>
    </row>
    <row r="23" spans="1:3">
      <c r="A23" t="s">
        <v>165</v>
      </c>
      <c r="B23">
        <v>2</v>
      </c>
      <c r="C23">
        <v>1</v>
      </c>
    </row>
    <row r="24" spans="1:3">
      <c r="A24" t="s">
        <v>166</v>
      </c>
      <c r="B24">
        <v>2</v>
      </c>
      <c r="C24">
        <v>1</v>
      </c>
    </row>
    <row r="25" spans="1:3">
      <c r="A25" t="s">
        <v>167</v>
      </c>
      <c r="B25">
        <v>1</v>
      </c>
      <c r="C25">
        <v>1</v>
      </c>
    </row>
    <row r="26" spans="1:3">
      <c r="A26" t="s">
        <v>168</v>
      </c>
      <c r="B26">
        <v>1</v>
      </c>
      <c r="C26">
        <v>1</v>
      </c>
    </row>
    <row r="27" spans="1:3">
      <c r="A27" t="s">
        <v>86</v>
      </c>
      <c r="B27">
        <v>2</v>
      </c>
      <c r="C27">
        <v>1</v>
      </c>
    </row>
    <row r="28" spans="1:3">
      <c r="A28" t="s">
        <v>87</v>
      </c>
      <c r="B28">
        <v>1</v>
      </c>
      <c r="C28">
        <v>1</v>
      </c>
    </row>
    <row r="29" spans="1:3">
      <c r="A29" t="s">
        <v>88</v>
      </c>
      <c r="B29">
        <v>1</v>
      </c>
      <c r="C29">
        <v>1</v>
      </c>
    </row>
    <row r="30" spans="1:3">
      <c r="A30" t="s">
        <v>89</v>
      </c>
      <c r="B30">
        <v>2</v>
      </c>
      <c r="C30">
        <v>2</v>
      </c>
    </row>
    <row r="31" spans="1:3">
      <c r="A31" t="s">
        <v>90</v>
      </c>
      <c r="B31">
        <v>2</v>
      </c>
      <c r="C31">
        <v>2</v>
      </c>
    </row>
    <row r="32" spans="1:3">
      <c r="A32" t="s">
        <v>91</v>
      </c>
      <c r="B32">
        <v>1</v>
      </c>
      <c r="C32">
        <v>1</v>
      </c>
    </row>
    <row r="33" spans="1:3">
      <c r="A33" t="s">
        <v>92</v>
      </c>
      <c r="B33">
        <v>2</v>
      </c>
      <c r="C33">
        <v>1</v>
      </c>
    </row>
    <row r="34" spans="1:3">
      <c r="A34" t="s">
        <v>93</v>
      </c>
      <c r="B34">
        <v>1</v>
      </c>
      <c r="C34">
        <v>1</v>
      </c>
    </row>
    <row r="35" spans="1:3">
      <c r="A35" t="s">
        <v>94</v>
      </c>
      <c r="B35">
        <v>3</v>
      </c>
      <c r="C35">
        <v>3</v>
      </c>
    </row>
    <row r="36" spans="1:3">
      <c r="A36" t="s">
        <v>95</v>
      </c>
      <c r="B36">
        <v>2</v>
      </c>
      <c r="C36">
        <v>2</v>
      </c>
    </row>
    <row r="37" spans="1:3">
      <c r="A37" t="s">
        <v>96</v>
      </c>
      <c r="B37">
        <v>1</v>
      </c>
      <c r="C37">
        <v>1</v>
      </c>
    </row>
    <row r="38" spans="1:3">
      <c r="A38" t="s">
        <v>97</v>
      </c>
      <c r="B38">
        <v>2</v>
      </c>
      <c r="C38">
        <v>1</v>
      </c>
    </row>
    <row r="39" spans="1:3">
      <c r="A39" t="s">
        <v>98</v>
      </c>
      <c r="B39">
        <v>1</v>
      </c>
      <c r="C39">
        <v>1</v>
      </c>
    </row>
    <row r="40" spans="1:3">
      <c r="A40" t="s">
        <v>99</v>
      </c>
      <c r="B40">
        <v>2</v>
      </c>
      <c r="C40">
        <v>1</v>
      </c>
    </row>
    <row r="41" spans="1:3">
      <c r="A41" t="s">
        <v>100</v>
      </c>
      <c r="B41">
        <v>1</v>
      </c>
      <c r="C41">
        <v>1</v>
      </c>
    </row>
    <row r="42" spans="1:3">
      <c r="A42" t="s">
        <v>101</v>
      </c>
      <c r="B42">
        <v>2</v>
      </c>
      <c r="C42">
        <v>2</v>
      </c>
    </row>
    <row r="43" spans="1:3">
      <c r="A43" t="s">
        <v>102</v>
      </c>
      <c r="B43">
        <v>4</v>
      </c>
      <c r="C43">
        <v>3</v>
      </c>
    </row>
    <row r="44" spans="1:3">
      <c r="A44" t="s">
        <v>103</v>
      </c>
      <c r="B44">
        <v>3</v>
      </c>
      <c r="C44">
        <v>2</v>
      </c>
    </row>
    <row r="45" spans="1:3">
      <c r="A45" t="s">
        <v>104</v>
      </c>
      <c r="B45">
        <v>1</v>
      </c>
      <c r="C45">
        <v>1</v>
      </c>
    </row>
    <row r="46" spans="1:3">
      <c r="A46" t="s">
        <v>105</v>
      </c>
      <c r="B46">
        <v>2</v>
      </c>
      <c r="C46">
        <v>1</v>
      </c>
    </row>
    <row r="47" spans="1:3">
      <c r="A47" t="s">
        <v>106</v>
      </c>
      <c r="B47">
        <v>1</v>
      </c>
      <c r="C47">
        <v>1</v>
      </c>
    </row>
    <row r="48" spans="1:3">
      <c r="A48" t="s">
        <v>107</v>
      </c>
      <c r="B48">
        <v>2</v>
      </c>
      <c r="C48">
        <v>1</v>
      </c>
    </row>
    <row r="49" spans="1:3">
      <c r="A49" t="s">
        <v>142</v>
      </c>
      <c r="B49">
        <v>2</v>
      </c>
      <c r="C49">
        <v>1</v>
      </c>
    </row>
    <row r="50" spans="1:3">
      <c r="A50" t="s">
        <v>143</v>
      </c>
      <c r="B50">
        <v>3</v>
      </c>
      <c r="C50">
        <v>3</v>
      </c>
    </row>
    <row r="51" spans="1:3">
      <c r="A51" t="s">
        <v>108</v>
      </c>
      <c r="B51">
        <v>1</v>
      </c>
      <c r="C51">
        <v>1</v>
      </c>
    </row>
    <row r="52" spans="1:3">
      <c r="A52" t="s">
        <v>109</v>
      </c>
      <c r="B52">
        <v>1</v>
      </c>
      <c r="C52">
        <v>1</v>
      </c>
    </row>
    <row r="53" spans="1:3">
      <c r="A53" t="s">
        <v>110</v>
      </c>
      <c r="B53">
        <v>1</v>
      </c>
      <c r="C53">
        <v>1</v>
      </c>
    </row>
    <row r="54" spans="1:3">
      <c r="A54" t="s">
        <v>111</v>
      </c>
      <c r="B54">
        <v>1</v>
      </c>
      <c r="C54">
        <v>1</v>
      </c>
    </row>
    <row r="55" spans="1:3">
      <c r="A55" t="s">
        <v>112</v>
      </c>
      <c r="B55">
        <v>1</v>
      </c>
      <c r="C55">
        <v>1</v>
      </c>
    </row>
    <row r="56" spans="1:3">
      <c r="A56" t="s">
        <v>113</v>
      </c>
      <c r="B56">
        <v>4</v>
      </c>
      <c r="C56">
        <v>4</v>
      </c>
    </row>
    <row r="57" spans="1:3">
      <c r="A57" t="s">
        <v>114</v>
      </c>
      <c r="B57">
        <v>2</v>
      </c>
      <c r="C57">
        <v>1</v>
      </c>
    </row>
    <row r="58" spans="1:3">
      <c r="A58" t="s">
        <v>115</v>
      </c>
      <c r="B58">
        <v>3</v>
      </c>
      <c r="C58">
        <v>2</v>
      </c>
    </row>
    <row r="59" spans="1:3">
      <c r="A59" t="s">
        <v>116</v>
      </c>
      <c r="B59">
        <v>1</v>
      </c>
      <c r="C59">
        <v>1</v>
      </c>
    </row>
    <row r="60" spans="1:3">
      <c r="A60" t="s">
        <v>117</v>
      </c>
      <c r="B60">
        <v>1</v>
      </c>
      <c r="C60">
        <v>1</v>
      </c>
    </row>
    <row r="61" spans="1:3">
      <c r="A61" t="s">
        <v>118</v>
      </c>
      <c r="B61">
        <v>1</v>
      </c>
      <c r="C61">
        <v>1</v>
      </c>
    </row>
    <row r="62" spans="1:3">
      <c r="A62" t="s">
        <v>119</v>
      </c>
      <c r="B62">
        <v>4</v>
      </c>
      <c r="C62">
        <v>3</v>
      </c>
    </row>
    <row r="63" spans="1:3">
      <c r="A63" t="s">
        <v>120</v>
      </c>
      <c r="B63">
        <v>4</v>
      </c>
      <c r="C63">
        <v>4</v>
      </c>
    </row>
    <row r="64" spans="1:3">
      <c r="A64" t="s">
        <v>121</v>
      </c>
      <c r="B64">
        <v>1</v>
      </c>
      <c r="C64">
        <v>1</v>
      </c>
    </row>
    <row r="65" spans="1:3">
      <c r="A65" t="s">
        <v>122</v>
      </c>
      <c r="B65">
        <v>1</v>
      </c>
      <c r="C65">
        <v>1</v>
      </c>
    </row>
    <row r="66" spans="1:3">
      <c r="A66" t="s">
        <v>123</v>
      </c>
      <c r="B66">
        <v>1</v>
      </c>
      <c r="C66">
        <v>1</v>
      </c>
    </row>
    <row r="67" spans="1:3">
      <c r="A67" t="s">
        <v>124</v>
      </c>
      <c r="B67">
        <v>2</v>
      </c>
      <c r="C67">
        <v>1</v>
      </c>
    </row>
    <row r="68" spans="1:3">
      <c r="A68" t="s">
        <v>125</v>
      </c>
      <c r="B68">
        <v>2</v>
      </c>
      <c r="C68">
        <v>1</v>
      </c>
    </row>
    <row r="69" spans="1:3">
      <c r="A69" t="s">
        <v>126</v>
      </c>
      <c r="B69">
        <v>1</v>
      </c>
      <c r="C69">
        <v>1</v>
      </c>
    </row>
    <row r="70" spans="1:3">
      <c r="A70" t="s">
        <v>127</v>
      </c>
      <c r="B70">
        <v>3</v>
      </c>
      <c r="C70">
        <v>3</v>
      </c>
    </row>
    <row r="71" spans="1:3">
      <c r="A71" t="s">
        <v>128</v>
      </c>
      <c r="B71">
        <v>2</v>
      </c>
      <c r="C71">
        <v>2</v>
      </c>
    </row>
    <row r="72" spans="1:3">
      <c r="A72" t="s">
        <v>129</v>
      </c>
      <c r="B72">
        <v>1</v>
      </c>
      <c r="C72">
        <v>1</v>
      </c>
    </row>
    <row r="73" spans="1:3">
      <c r="A73" t="s">
        <v>130</v>
      </c>
      <c r="B73">
        <v>2</v>
      </c>
      <c r="C73">
        <v>1</v>
      </c>
    </row>
    <row r="74" spans="1:3">
      <c r="A74" t="s">
        <v>131</v>
      </c>
      <c r="B74">
        <v>1</v>
      </c>
      <c r="C74">
        <v>1</v>
      </c>
    </row>
    <row r="75" spans="1:3">
      <c r="A75" t="s">
        <v>132</v>
      </c>
      <c r="B75">
        <v>2</v>
      </c>
      <c r="C75">
        <v>2</v>
      </c>
    </row>
    <row r="76" spans="1:3">
      <c r="A76" t="s">
        <v>133</v>
      </c>
      <c r="B76">
        <v>1</v>
      </c>
      <c r="C76">
        <v>1</v>
      </c>
    </row>
    <row r="77" spans="1:3">
      <c r="A77" t="s">
        <v>134</v>
      </c>
      <c r="B77">
        <v>2</v>
      </c>
      <c r="C77">
        <v>1</v>
      </c>
    </row>
    <row r="78" spans="1:3">
      <c r="A78" t="s">
        <v>135</v>
      </c>
      <c r="B78">
        <v>3</v>
      </c>
      <c r="C78">
        <v>3</v>
      </c>
    </row>
    <row r="79" spans="1:3">
      <c r="A79" t="s">
        <v>136</v>
      </c>
      <c r="B79">
        <v>1</v>
      </c>
      <c r="C79">
        <v>1</v>
      </c>
    </row>
    <row r="80" spans="1:3">
      <c r="A80" t="s">
        <v>137</v>
      </c>
      <c r="B80">
        <v>1</v>
      </c>
      <c r="C80">
        <v>1</v>
      </c>
    </row>
    <row r="81" spans="1:3">
      <c r="A81" t="s">
        <v>138</v>
      </c>
      <c r="B81">
        <v>2</v>
      </c>
      <c r="C81">
        <v>2</v>
      </c>
    </row>
    <row r="82" spans="1:3">
      <c r="A82" t="s">
        <v>139</v>
      </c>
      <c r="B82">
        <v>4</v>
      </c>
      <c r="C82">
        <v>4</v>
      </c>
    </row>
    <row r="83" spans="1:3">
      <c r="A83" t="s">
        <v>140</v>
      </c>
      <c r="B83">
        <v>1</v>
      </c>
      <c r="C83">
        <v>1</v>
      </c>
    </row>
    <row r="84" spans="1:3">
      <c r="A84" t="s">
        <v>141</v>
      </c>
      <c r="B84">
        <v>1</v>
      </c>
      <c r="C84">
        <v>1</v>
      </c>
    </row>
    <row r="86" spans="1:3">
      <c r="A86" t="s">
        <v>169</v>
      </c>
      <c r="B86" s="52">
        <f>AVERAGE(B2:B84)</f>
        <v>1.9518072289156627</v>
      </c>
      <c r="C86" s="52">
        <f>AVERAGE(C2:C84)</f>
        <v>1.6746987951807228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4:N31"/>
  <sheetViews>
    <sheetView topLeftCell="A12" workbookViewId="0">
      <selection activeCell="N27" sqref="N27:N30"/>
    </sheetView>
  </sheetViews>
  <sheetFormatPr defaultRowHeight="15"/>
  <sheetData>
    <row r="14" spans="3:14">
      <c r="C14" t="s">
        <v>3</v>
      </c>
      <c r="J14" t="s">
        <v>3</v>
      </c>
    </row>
    <row r="15" spans="3:14">
      <c r="D15" t="s">
        <v>61</v>
      </c>
      <c r="E15" t="s">
        <v>48</v>
      </c>
      <c r="F15" t="s">
        <v>178</v>
      </c>
      <c r="G15" t="s">
        <v>179</v>
      </c>
      <c r="K15" s="53" t="s">
        <v>61</v>
      </c>
      <c r="L15" s="53" t="s">
        <v>48</v>
      </c>
      <c r="M15" s="53" t="s">
        <v>178</v>
      </c>
      <c r="N15" s="53" t="s">
        <v>179</v>
      </c>
    </row>
    <row r="16" spans="3:14">
      <c r="C16" t="s">
        <v>174</v>
      </c>
      <c r="D16">
        <v>8</v>
      </c>
      <c r="E16">
        <v>17</v>
      </c>
      <c r="F16">
        <v>11</v>
      </c>
      <c r="G16">
        <v>36</v>
      </c>
      <c r="H16" s="54"/>
      <c r="J16" t="s">
        <v>174</v>
      </c>
      <c r="K16" s="52">
        <f>D16/D$20*100</f>
        <v>32</v>
      </c>
      <c r="L16" s="52">
        <f t="shared" ref="L16:N19" si="0">E16/E$20*100</f>
        <v>48.571428571428569</v>
      </c>
      <c r="M16" s="52">
        <f t="shared" si="0"/>
        <v>45.833333333333329</v>
      </c>
      <c r="N16" s="52">
        <f t="shared" si="0"/>
        <v>42.857142857142854</v>
      </c>
    </row>
    <row r="17" spans="3:14">
      <c r="C17" t="s">
        <v>175</v>
      </c>
      <c r="D17">
        <v>8</v>
      </c>
      <c r="E17">
        <v>12</v>
      </c>
      <c r="F17">
        <v>7</v>
      </c>
      <c r="G17">
        <v>27</v>
      </c>
      <c r="H17" s="54"/>
      <c r="J17" t="s">
        <v>175</v>
      </c>
      <c r="K17" s="52">
        <f>D17/D$20*100</f>
        <v>32</v>
      </c>
      <c r="L17" s="52">
        <f t="shared" si="0"/>
        <v>34.285714285714285</v>
      </c>
      <c r="M17" s="52">
        <f t="shared" si="0"/>
        <v>29.166666666666668</v>
      </c>
      <c r="N17" s="52">
        <f t="shared" si="0"/>
        <v>32.142857142857146</v>
      </c>
    </row>
    <row r="18" spans="3:14">
      <c r="C18" t="s">
        <v>176</v>
      </c>
      <c r="D18">
        <v>2</v>
      </c>
      <c r="E18">
        <v>4</v>
      </c>
      <c r="F18">
        <v>2</v>
      </c>
      <c r="G18">
        <v>8</v>
      </c>
      <c r="H18" s="55"/>
      <c r="J18" t="s">
        <v>176</v>
      </c>
      <c r="K18" s="52">
        <f>D18/D$20*100</f>
        <v>8</v>
      </c>
      <c r="L18" s="52">
        <f t="shared" si="0"/>
        <v>11.428571428571429</v>
      </c>
      <c r="M18" s="52">
        <f t="shared" si="0"/>
        <v>8.3333333333333321</v>
      </c>
      <c r="N18" s="52">
        <f t="shared" si="0"/>
        <v>9.5238095238095237</v>
      </c>
    </row>
    <row r="19" spans="3:14">
      <c r="C19" t="s">
        <v>177</v>
      </c>
      <c r="D19">
        <v>7</v>
      </c>
      <c r="E19">
        <v>2</v>
      </c>
      <c r="F19">
        <v>4</v>
      </c>
      <c r="G19">
        <v>13</v>
      </c>
      <c r="H19" s="55"/>
      <c r="J19" t="s">
        <v>177</v>
      </c>
      <c r="K19" s="52">
        <f>D19/D$20*100</f>
        <v>28.000000000000004</v>
      </c>
      <c r="L19" s="52">
        <f t="shared" si="0"/>
        <v>5.7142857142857144</v>
      </c>
      <c r="M19" s="52">
        <f t="shared" si="0"/>
        <v>16.666666666666664</v>
      </c>
      <c r="N19" s="52">
        <f t="shared" si="0"/>
        <v>15.476190476190476</v>
      </c>
    </row>
    <row r="20" spans="3:14">
      <c r="C20" t="s">
        <v>180</v>
      </c>
      <c r="D20">
        <f>SUM(D16:D19)</f>
        <v>25</v>
      </c>
      <c r="E20">
        <f>SUM(E16:E19)</f>
        <v>35</v>
      </c>
      <c r="F20">
        <f>SUM(F16:F19)</f>
        <v>24</v>
      </c>
      <c r="G20">
        <f>SUM(G16:G19)</f>
        <v>84</v>
      </c>
    </row>
    <row r="25" spans="3:14">
      <c r="C25" t="s">
        <v>33</v>
      </c>
      <c r="J25" t="s">
        <v>33</v>
      </c>
    </row>
    <row r="26" spans="3:14">
      <c r="D26" t="s">
        <v>61</v>
      </c>
      <c r="E26" t="s">
        <v>48</v>
      </c>
      <c r="F26" t="s">
        <v>178</v>
      </c>
      <c r="G26" t="s">
        <v>179</v>
      </c>
      <c r="K26" s="53" t="s">
        <v>61</v>
      </c>
      <c r="L26" s="53" t="s">
        <v>48</v>
      </c>
      <c r="M26" s="53" t="s">
        <v>178</v>
      </c>
      <c r="N26" s="53" t="s">
        <v>179</v>
      </c>
    </row>
    <row r="27" spans="3:14">
      <c r="C27" t="s">
        <v>174</v>
      </c>
      <c r="D27">
        <v>15</v>
      </c>
      <c r="E27">
        <v>25</v>
      </c>
      <c r="F27">
        <v>15</v>
      </c>
      <c r="G27">
        <v>55</v>
      </c>
      <c r="H27" s="55"/>
      <c r="J27" t="s">
        <v>174</v>
      </c>
      <c r="K27" s="52">
        <f t="shared" ref="K27:N30" si="1">D27/D$20*100</f>
        <v>60</v>
      </c>
      <c r="L27" s="52">
        <f t="shared" si="1"/>
        <v>71.428571428571431</v>
      </c>
      <c r="M27" s="52">
        <f t="shared" si="1"/>
        <v>62.5</v>
      </c>
      <c r="N27" s="52">
        <f t="shared" si="1"/>
        <v>65.476190476190482</v>
      </c>
    </row>
    <row r="28" spans="3:14">
      <c r="C28" t="s">
        <v>175</v>
      </c>
      <c r="D28">
        <v>1</v>
      </c>
      <c r="E28">
        <v>6</v>
      </c>
      <c r="F28">
        <v>4</v>
      </c>
      <c r="G28">
        <v>11</v>
      </c>
      <c r="H28" s="54"/>
      <c r="J28" t="s">
        <v>175</v>
      </c>
      <c r="K28" s="52">
        <f t="shared" si="1"/>
        <v>4</v>
      </c>
      <c r="L28" s="52">
        <f t="shared" si="1"/>
        <v>17.142857142857142</v>
      </c>
      <c r="M28" s="52">
        <f t="shared" si="1"/>
        <v>16.666666666666664</v>
      </c>
      <c r="N28" s="52">
        <f t="shared" si="1"/>
        <v>13.095238095238097</v>
      </c>
    </row>
    <row r="29" spans="3:14">
      <c r="C29" t="s">
        <v>176</v>
      </c>
      <c r="D29">
        <v>2</v>
      </c>
      <c r="E29">
        <v>3</v>
      </c>
      <c r="F29">
        <v>3</v>
      </c>
      <c r="G29">
        <v>8</v>
      </c>
      <c r="H29" s="55"/>
      <c r="J29" t="s">
        <v>176</v>
      </c>
      <c r="K29" s="52">
        <f t="shared" si="1"/>
        <v>8</v>
      </c>
      <c r="L29" s="52">
        <f t="shared" si="1"/>
        <v>8.5714285714285712</v>
      </c>
      <c r="M29" s="52">
        <f t="shared" si="1"/>
        <v>12.5</v>
      </c>
      <c r="N29" s="52">
        <f t="shared" si="1"/>
        <v>9.5238095238095237</v>
      </c>
    </row>
    <row r="30" spans="3:14">
      <c r="C30" t="s">
        <v>177</v>
      </c>
      <c r="D30">
        <v>7</v>
      </c>
      <c r="E30">
        <v>1</v>
      </c>
      <c r="F30">
        <v>2</v>
      </c>
      <c r="G30">
        <v>10</v>
      </c>
      <c r="H30" s="54"/>
      <c r="J30" t="s">
        <v>177</v>
      </c>
      <c r="K30" s="52">
        <f t="shared" si="1"/>
        <v>28.000000000000004</v>
      </c>
      <c r="L30" s="52">
        <f t="shared" si="1"/>
        <v>2.8571428571428572</v>
      </c>
      <c r="M30" s="52">
        <f t="shared" si="1"/>
        <v>8.3333333333333321</v>
      </c>
      <c r="N30" s="52">
        <f t="shared" si="1"/>
        <v>11.904761904761903</v>
      </c>
    </row>
    <row r="31" spans="3:14">
      <c r="D31">
        <f>SUM(D27:D30)</f>
        <v>25</v>
      </c>
      <c r="E31">
        <f>SUM(E27:E30)</f>
        <v>35</v>
      </c>
      <c r="F31">
        <f>SUM(F27:F30)</f>
        <v>24</v>
      </c>
      <c r="G31">
        <f>SUM(G27:G30)</f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AG41"/>
  <sheetViews>
    <sheetView tabSelected="1" workbookViewId="0">
      <selection activeCell="B3" sqref="B3"/>
    </sheetView>
  </sheetViews>
  <sheetFormatPr defaultRowHeight="15"/>
  <cols>
    <col min="2" max="2" width="31.85546875" customWidth="1"/>
    <col min="3" max="3" width="9.85546875" customWidth="1"/>
  </cols>
  <sheetData>
    <row r="4" spans="2:11">
      <c r="B4" s="19"/>
      <c r="C4" s="58" t="s">
        <v>170</v>
      </c>
      <c r="D4" s="58" t="s">
        <v>170</v>
      </c>
      <c r="E4" s="58" t="s">
        <v>171</v>
      </c>
    </row>
    <row r="5" spans="2:11">
      <c r="B5" s="19"/>
      <c r="C5" s="58" t="s">
        <v>215</v>
      </c>
      <c r="D5" s="58" t="s">
        <v>216</v>
      </c>
      <c r="E5" s="58" t="s">
        <v>216</v>
      </c>
    </row>
    <row r="6" spans="2:11">
      <c r="B6" s="19" t="s">
        <v>172</v>
      </c>
      <c r="C6" s="59">
        <v>2</v>
      </c>
      <c r="D6" s="59">
        <v>2.8</v>
      </c>
      <c r="E6" s="59">
        <v>2.7</v>
      </c>
      <c r="J6" s="57"/>
      <c r="K6" s="57"/>
    </row>
    <row r="7" spans="2:11">
      <c r="B7" s="19" t="s">
        <v>185</v>
      </c>
      <c r="C7" s="61">
        <v>0.42899999999999999</v>
      </c>
      <c r="D7" s="61">
        <v>0.25</v>
      </c>
      <c r="E7" s="60">
        <v>0.26</v>
      </c>
      <c r="J7" s="57"/>
      <c r="K7" s="57"/>
    </row>
    <row r="8" spans="2:11">
      <c r="B8" s="19" t="s">
        <v>186</v>
      </c>
      <c r="C8" s="61">
        <v>0.32100000000000001</v>
      </c>
      <c r="D8" s="61">
        <v>6.0240963855421686E-2</v>
      </c>
      <c r="E8" s="60">
        <v>9.7602739726027399E-2</v>
      </c>
      <c r="J8" s="57"/>
      <c r="K8" s="57"/>
    </row>
    <row r="9" spans="2:11">
      <c r="B9" s="19" t="s">
        <v>187</v>
      </c>
      <c r="C9" s="61">
        <v>9.5000000000000001E-2</v>
      </c>
      <c r="D9" s="61">
        <v>0.20481927710843373</v>
      </c>
      <c r="E9" s="60">
        <v>0.1952054794520548</v>
      </c>
      <c r="J9" s="57"/>
      <c r="K9" s="57"/>
    </row>
    <row r="10" spans="2:11">
      <c r="B10" s="19" t="s">
        <v>188</v>
      </c>
      <c r="C10" s="61">
        <v>0.155</v>
      </c>
      <c r="D10" s="61">
        <v>0.48192771084337349</v>
      </c>
      <c r="E10" s="60">
        <v>0.44691780821917809</v>
      </c>
    </row>
    <row r="11" spans="2:11">
      <c r="B11" s="19" t="s">
        <v>173</v>
      </c>
      <c r="C11" s="59">
        <v>1.7</v>
      </c>
      <c r="D11" s="59">
        <v>1.7</v>
      </c>
      <c r="E11" s="59">
        <v>1.4</v>
      </c>
    </row>
    <row r="12" spans="2:11">
      <c r="B12" s="19" t="s">
        <v>181</v>
      </c>
      <c r="C12" s="63">
        <v>0.65500000000000003</v>
      </c>
      <c r="D12" s="63">
        <v>0.56000000000000005</v>
      </c>
      <c r="E12" s="63">
        <v>0.65400000000000003</v>
      </c>
    </row>
    <row r="13" spans="2:11">
      <c r="B13" s="19" t="s">
        <v>182</v>
      </c>
      <c r="C13" s="63">
        <v>0.13100000000000001</v>
      </c>
      <c r="D13" s="63">
        <v>0.2289156626506024</v>
      </c>
      <c r="E13" s="60">
        <v>0.24486301369863014</v>
      </c>
    </row>
    <row r="14" spans="2:11">
      <c r="B14" s="19" t="s">
        <v>183</v>
      </c>
      <c r="C14" s="60">
        <v>9.5000000000000001E-2</v>
      </c>
      <c r="D14" s="60">
        <v>7.2289156626506021E-2</v>
      </c>
      <c r="E14" s="60">
        <v>4.2808219178082189E-2</v>
      </c>
    </row>
    <row r="15" spans="2:11">
      <c r="B15" s="19" t="s">
        <v>184</v>
      </c>
      <c r="C15" s="60">
        <v>0.11899999999999999</v>
      </c>
      <c r="D15" s="63">
        <v>0.13253012048192772</v>
      </c>
      <c r="E15" s="63">
        <v>5.8219178082191778E-2</v>
      </c>
      <c r="H15" s="57"/>
      <c r="I15" s="57"/>
    </row>
    <row r="16" spans="2:11">
      <c r="B16" s="19" t="s">
        <v>214</v>
      </c>
      <c r="C16" s="60">
        <v>0.74117647058823533</v>
      </c>
      <c r="D16" s="63">
        <v>0.77</v>
      </c>
      <c r="E16" s="63">
        <v>0.97945205479452058</v>
      </c>
    </row>
    <row r="17" spans="2:33">
      <c r="B17" s="19" t="s">
        <v>189</v>
      </c>
      <c r="C17" s="61">
        <v>0.52941176470588236</v>
      </c>
      <c r="D17" s="61">
        <v>0.33734939759036142</v>
      </c>
      <c r="E17" s="62">
        <v>0.28767123287671231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2:33">
      <c r="B18" s="19" t="s">
        <v>190</v>
      </c>
      <c r="C18" s="62">
        <v>0.41176470588235292</v>
      </c>
      <c r="D18" s="63">
        <v>0.3493975903614458</v>
      </c>
      <c r="E18" s="63">
        <v>0.14212328767123289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33">
      <c r="B19" s="19" t="s">
        <v>191</v>
      </c>
      <c r="C19" s="60">
        <v>0.35294117647058826</v>
      </c>
      <c r="D19" s="60">
        <v>0.24096385542168675</v>
      </c>
      <c r="E19" s="60">
        <v>0.35102739726027399</v>
      </c>
      <c r="H19" s="57"/>
      <c r="I19" s="57"/>
    </row>
    <row r="20" spans="2:33">
      <c r="B20" s="19" t="s">
        <v>202</v>
      </c>
      <c r="C20" s="61">
        <v>0.49411764705882355</v>
      </c>
      <c r="D20" s="61">
        <v>8.4337349397590355E-2</v>
      </c>
      <c r="E20" s="62">
        <v>0.11301369863013698</v>
      </c>
      <c r="H20" s="57"/>
      <c r="I20" s="57"/>
    </row>
    <row r="21" spans="2:33">
      <c r="B21" s="19" t="s">
        <v>192</v>
      </c>
      <c r="C21" s="63">
        <v>0.35294117647058826</v>
      </c>
      <c r="D21" s="63">
        <v>0.16867469879518071</v>
      </c>
      <c r="E21" s="63">
        <v>0.26712328767123289</v>
      </c>
      <c r="H21" s="57"/>
      <c r="I21" s="57"/>
    </row>
    <row r="22" spans="2:33">
      <c r="B22" s="19" t="s">
        <v>193</v>
      </c>
      <c r="C22" s="61">
        <v>0.27058823529411763</v>
      </c>
      <c r="D22" s="61">
        <v>0.12048192771084337</v>
      </c>
      <c r="E22" s="62">
        <v>7.3630136986301373E-2</v>
      </c>
      <c r="H22" s="57"/>
      <c r="I22" s="57"/>
    </row>
    <row r="23" spans="2:33">
      <c r="B23" s="19" t="s">
        <v>194</v>
      </c>
      <c r="C23" s="60">
        <v>0.23529411764705882</v>
      </c>
      <c r="D23" s="63">
        <v>0.2289156626506024</v>
      </c>
      <c r="E23" s="63">
        <v>7.7054794520547948E-2</v>
      </c>
      <c r="H23" s="57"/>
      <c r="I23" s="57"/>
    </row>
    <row r="24" spans="2:33">
      <c r="B24" s="19" t="s">
        <v>208</v>
      </c>
      <c r="C24" s="61">
        <v>0.30588235294117649</v>
      </c>
      <c r="D24" s="61">
        <v>2.4096385542168676E-2</v>
      </c>
      <c r="E24" s="62">
        <v>5.4794520547945202E-2</v>
      </c>
      <c r="H24" s="57"/>
      <c r="I24" s="57"/>
    </row>
    <row r="25" spans="2:33">
      <c r="B25" s="19" t="s">
        <v>195</v>
      </c>
      <c r="C25" s="61">
        <v>0.23529411764705882</v>
      </c>
      <c r="D25" s="61">
        <v>0</v>
      </c>
      <c r="E25" s="62">
        <v>0</v>
      </c>
      <c r="H25" s="57"/>
      <c r="I25" s="57"/>
    </row>
    <row r="26" spans="2:33">
      <c r="B26" s="19" t="s">
        <v>196</v>
      </c>
      <c r="C26" s="61">
        <v>0.18823529411764706</v>
      </c>
      <c r="D26" s="61">
        <v>0</v>
      </c>
      <c r="E26" s="62">
        <v>0</v>
      </c>
      <c r="H26" s="57"/>
      <c r="I26" s="57"/>
    </row>
    <row r="27" spans="2:33">
      <c r="B27" s="19" t="s">
        <v>197</v>
      </c>
      <c r="C27" s="61">
        <v>0.106</v>
      </c>
      <c r="D27" s="61">
        <v>0.46987951807228917</v>
      </c>
      <c r="E27" s="62">
        <v>0.4160958904109589</v>
      </c>
      <c r="H27" s="57"/>
      <c r="I27" s="57"/>
    </row>
    <row r="28" spans="2:33">
      <c r="B28" s="19" t="s">
        <v>198</v>
      </c>
      <c r="C28" s="60">
        <v>0.32899999999999996</v>
      </c>
      <c r="D28" s="60">
        <v>0.36144578313253012</v>
      </c>
      <c r="E28" s="60">
        <v>0.4160958904109589</v>
      </c>
      <c r="H28" s="57"/>
      <c r="I28" s="57"/>
    </row>
    <row r="29" spans="2:33">
      <c r="B29" s="19" t="s">
        <v>213</v>
      </c>
      <c r="C29" s="61">
        <v>0.21176470588235294</v>
      </c>
      <c r="D29" s="61">
        <v>0.08</v>
      </c>
      <c r="E29" s="62">
        <v>6.8493150684931503E-2</v>
      </c>
      <c r="H29" s="57"/>
      <c r="I29" s="57"/>
    </row>
    <row r="30" spans="2:33">
      <c r="B30" s="19" t="s">
        <v>199</v>
      </c>
      <c r="C30" s="61">
        <v>0.16470588235294117</v>
      </c>
      <c r="D30" s="61">
        <v>4.8192771084337352E-2</v>
      </c>
      <c r="E30" s="62">
        <v>5.650684931506849E-2</v>
      </c>
      <c r="H30" s="57"/>
      <c r="I30" s="57"/>
    </row>
    <row r="31" spans="2:33">
      <c r="B31" s="19" t="s">
        <v>200</v>
      </c>
      <c r="C31" s="60">
        <v>0.12941176470588237</v>
      </c>
      <c r="D31" s="63">
        <v>0.21686746987951805</v>
      </c>
      <c r="E31" s="63">
        <v>7.7054794520547948E-2</v>
      </c>
      <c r="H31" s="57"/>
      <c r="I31" s="57"/>
    </row>
    <row r="32" spans="2:33">
      <c r="B32" s="19" t="s">
        <v>201</v>
      </c>
      <c r="C32" s="60">
        <v>0.10588235294117647</v>
      </c>
      <c r="D32" s="60">
        <v>8.4337349397590355E-2</v>
      </c>
      <c r="E32" s="60">
        <v>0.12328767123287671</v>
      </c>
      <c r="H32" s="57"/>
      <c r="I32" s="57"/>
    </row>
    <row r="33" spans="2:5">
      <c r="B33" s="19" t="s">
        <v>206</v>
      </c>
      <c r="C33" s="61">
        <v>9.4117647058823528E-2</v>
      </c>
      <c r="D33" s="61">
        <v>0</v>
      </c>
      <c r="E33" s="62">
        <v>0</v>
      </c>
    </row>
    <row r="34" spans="2:5">
      <c r="B34" s="19" t="s">
        <v>203</v>
      </c>
      <c r="C34" s="60">
        <v>8.2352941176470587E-2</v>
      </c>
      <c r="D34" s="60">
        <v>6.0240963855421686E-2</v>
      </c>
      <c r="E34" s="60">
        <v>6.6780821917808209E-2</v>
      </c>
    </row>
    <row r="35" spans="2:5">
      <c r="B35" s="19" t="s">
        <v>204</v>
      </c>
      <c r="C35" s="60">
        <v>7.0588235294117646E-2</v>
      </c>
      <c r="D35" s="60">
        <v>1.2048192771084338E-2</v>
      </c>
      <c r="E35" s="60">
        <v>2.7397260273972601E-2</v>
      </c>
    </row>
    <row r="36" spans="2:5">
      <c r="B36" s="19" t="s">
        <v>205</v>
      </c>
      <c r="C36" s="60">
        <v>5.8823529411764705E-2</v>
      </c>
      <c r="D36" s="60">
        <v>8.4337349397590355E-2</v>
      </c>
      <c r="E36" s="60">
        <v>2.7397260273972601E-2</v>
      </c>
    </row>
    <row r="37" spans="2:5">
      <c r="B37" s="19" t="s">
        <v>207</v>
      </c>
      <c r="C37" s="60">
        <v>4.7058823529411764E-2</v>
      </c>
      <c r="D37" s="60">
        <v>1.2048192771084338E-2</v>
      </c>
      <c r="E37" s="60">
        <v>8.5616438356164379E-3</v>
      </c>
    </row>
    <row r="38" spans="2:5">
      <c r="B38" s="19" t="s">
        <v>209</v>
      </c>
      <c r="C38" s="60">
        <v>3.5294117647058823E-2</v>
      </c>
      <c r="D38" s="60">
        <v>0</v>
      </c>
      <c r="E38" s="60">
        <v>0</v>
      </c>
    </row>
    <row r="39" spans="2:5">
      <c r="B39" s="19" t="s">
        <v>210</v>
      </c>
      <c r="C39" s="60">
        <v>3.5294117647058823E-2</v>
      </c>
      <c r="D39" s="60">
        <v>0</v>
      </c>
      <c r="E39" s="60">
        <v>0</v>
      </c>
    </row>
    <row r="40" spans="2:5">
      <c r="B40" s="19" t="s">
        <v>211</v>
      </c>
      <c r="C40" s="61">
        <v>0</v>
      </c>
      <c r="D40" s="61">
        <v>0.27710843373493976</v>
      </c>
      <c r="E40" s="62">
        <v>0.18835616438356162</v>
      </c>
    </row>
    <row r="41" spans="2:5">
      <c r="B41" s="19" t="s">
        <v>212</v>
      </c>
      <c r="C41" s="61">
        <v>0</v>
      </c>
      <c r="D41" s="61">
        <v>9.6385542168674704E-2</v>
      </c>
      <c r="E41" s="62">
        <v>0.15753424657534248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84 sites 2012</vt:lpstr>
      <vt:lpstr>Cover Biovol</vt:lpstr>
      <vt:lpstr>84 sites 2003</vt:lpstr>
      <vt:lpstr>Comparison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kwagner</dc:creator>
  <cp:lastModifiedBy>Ernie Benoit</cp:lastModifiedBy>
  <dcterms:created xsi:type="dcterms:W3CDTF">2012-11-28T23:17:00Z</dcterms:created>
  <dcterms:modified xsi:type="dcterms:W3CDTF">2012-12-04T04:52:22Z</dcterms:modified>
</cp:coreProperties>
</file>